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fmpra-my.sharepoint.com/personal/kate_hobbs_fastmarkets_com/Documents/Excel Add-In/TEMPLATES/Ind Mins/"/>
    </mc:Choice>
  </mc:AlternateContent>
  <xr:revisionPtr revIDLastSave="203" documentId="14_{8C6B864E-6AFF-4693-ABD0-22A6288E8F05}" xr6:coauthVersionLast="47" xr6:coauthVersionMax="47" xr10:uidLastSave="{66E76E88-397B-4092-819F-D68B3BEC4A4C}"/>
  <bookViews>
    <workbookView xWindow="28680" yWindow="-120" windowWidth="29040" windowHeight="15840" tabRatio="691" xr2:uid="{00000000-000D-0000-FFFF-FFFF00000000}"/>
  </bookViews>
  <sheets>
    <sheet name="Instructions" sheetId="19" r:id="rId1"/>
    <sheet name="Refactories" sheetId="7" r:id="rId2"/>
    <sheet name="Oilfield Mins" sheetId="8" r:id="rId3"/>
    <sheet name="Pigments_Min Sands" sheetId="9" r:id="rId4"/>
    <sheet name="Lithium &amp; battery materials" sheetId="5" r:id="rId5"/>
    <sheet name="Black Mass" sheetId="27" r:id="rId6"/>
    <sheet name="Soda Ash_Iodine_Flourospar_Anti" sheetId="10" r:id="rId7"/>
    <sheet name="My List - Latest" sheetId="21" r:id="rId8"/>
    <sheet name="My List - Averages" sheetId="23" r:id="rId9"/>
    <sheet name="My List - Convert Currency_UOM" sheetId="24" r:id="rId10"/>
    <sheet name="Historical Data - Single Price" sheetId="26" r:id="rId11"/>
  </sheets>
  <definedNames>
    <definedName name="_xlnm._FilterDatabase" localSheetId="4" hidden="1">'Lithium &amp; battery materials'!$A$5:$E$27</definedName>
    <definedName name="_xlnm._FilterDatabase" localSheetId="8" hidden="1">'My List - Averages'!$A$7:$G$66</definedName>
    <definedName name="_xlnm._FilterDatabase" localSheetId="9" hidden="1">'My List - Convert Currency_UOM'!$A$7:$F$66</definedName>
    <definedName name="_xlnm._FilterDatabase" localSheetId="7" hidden="1">'My List - Latest'!$A$7:$F$66</definedName>
    <definedName name="_xlnm._FilterDatabase" localSheetId="2" hidden="1">'Oilfield Mins'!$A$5:$E$5</definedName>
    <definedName name="_xlnm._FilterDatabase" localSheetId="3" hidden="1">'Pigments_Min Sands'!$A$5:$E$5</definedName>
    <definedName name="_xlnm._FilterDatabase" localSheetId="1" hidden="1">Refactories!$A$5:$E$5</definedName>
    <definedName name="_xlnm._FilterDatabase" localSheetId="6" hidden="1">'Soda Ash_Iodine_Flourospar_Anti'!$A$5:$E$5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7" i="26" l="1"/>
  <c r="A15" i="26"/>
  <c r="AH15" i="26" l="1"/>
  <c r="AE15" i="26"/>
  <c r="AH12" i="26"/>
  <c r="AH11" i="26"/>
  <c r="B7" i="26"/>
  <c r="B8" i="26"/>
  <c r="B6" i="26"/>
  <c r="AG9" i="26" l="1"/>
  <c r="AH9" i="26" s="1"/>
  <c r="A13" i="26" s="1"/>
  <c r="AG4" i="26" s="1"/>
  <c r="AF4" i="26" s="1"/>
  <c r="AM26" i="24"/>
  <c r="AM25" i="24"/>
  <c r="AM24" i="24"/>
  <c r="AM23" i="24"/>
  <c r="AM22" i="24"/>
  <c r="AM21" i="24"/>
  <c r="AM20" i="24"/>
  <c r="AM19" i="24"/>
  <c r="AM18" i="24"/>
  <c r="AM17" i="24"/>
  <c r="AM16" i="24"/>
  <c r="AM15" i="24"/>
  <c r="AM7" i="24" s="1"/>
  <c r="AM14" i="24"/>
  <c r="AM13" i="24"/>
  <c r="AM12" i="24"/>
  <c r="AM11" i="24"/>
  <c r="AM10" i="24"/>
  <c r="AM9" i="24"/>
  <c r="AP7" i="24"/>
  <c r="P8" i="24"/>
  <c r="S11" i="24"/>
  <c r="L12" i="21"/>
  <c r="W8" i="24"/>
  <c r="I9" i="21"/>
  <c r="J10" i="24"/>
  <c r="J11" i="21"/>
  <c r="C12" i="21"/>
  <c r="N9" i="21"/>
  <c r="S11" i="21"/>
  <c r="I11" i="21"/>
  <c r="G10" i="24"/>
  <c r="I11" i="23"/>
  <c r="L12" i="24"/>
  <c r="C9" i="23"/>
  <c r="U11" i="21"/>
  <c r="N10" i="21"/>
  <c r="J12" i="24"/>
  <c r="B10" i="21"/>
  <c r="D11" i="21"/>
  <c r="Q10" i="24"/>
  <c r="K9" i="21"/>
  <c r="C8" i="24"/>
  <c r="L11" i="24"/>
  <c r="Q9" i="21"/>
  <c r="I12" i="23"/>
  <c r="J8" i="21"/>
  <c r="I9" i="23"/>
  <c r="E10" i="24"/>
  <c r="U12" i="24"/>
  <c r="Q8" i="21"/>
  <c r="U12" i="21"/>
  <c r="X9" i="24"/>
  <c r="E10" i="23"/>
  <c r="R12" i="24"/>
  <c r="M11" i="21"/>
  <c r="N10" i="23"/>
  <c r="T9" i="21"/>
  <c r="L10" i="24"/>
  <c r="G10" i="21"/>
  <c r="N10" i="24"/>
  <c r="U10" i="21"/>
  <c r="K10" i="23"/>
  <c r="S9" i="24"/>
  <c r="C9" i="21"/>
  <c r="K11" i="21"/>
  <c r="E12" i="23"/>
  <c r="U10" i="24"/>
  <c r="D10" i="21"/>
  <c r="L8" i="21"/>
  <c r="O12" i="24"/>
  <c r="V9" i="21"/>
  <c r="O9" i="23"/>
  <c r="K8" i="21"/>
  <c r="M9" i="23"/>
  <c r="N8" i="24"/>
  <c r="T12" i="24"/>
  <c r="I10" i="23"/>
  <c r="L11" i="23"/>
  <c r="D10" i="23"/>
  <c r="S8" i="24"/>
  <c r="V8" i="24"/>
  <c r="C10" i="24"/>
  <c r="I8" i="24"/>
  <c r="P11" i="24"/>
  <c r="O10" i="24"/>
  <c r="V11" i="24"/>
  <c r="H11" i="24"/>
  <c r="W11" i="24"/>
  <c r="N12" i="24"/>
  <c r="P10" i="23"/>
  <c r="O8" i="23"/>
  <c r="H8" i="23"/>
  <c r="I9" i="24"/>
  <c r="D8" i="24"/>
  <c r="U8" i="21"/>
  <c r="T8" i="24"/>
  <c r="P9" i="24"/>
  <c r="D9" i="23"/>
  <c r="K8" i="23"/>
  <c r="I10" i="24"/>
  <c r="H9" i="23"/>
  <c r="T11" i="24"/>
  <c r="S12" i="21"/>
  <c r="O9" i="21"/>
  <c r="L8" i="23"/>
  <c r="E8" i="23"/>
  <c r="F12" i="23"/>
  <c r="P12" i="23"/>
  <c r="B8" i="24"/>
  <c r="X12" i="24"/>
  <c r="Y8" i="24"/>
  <c r="D12" i="23"/>
  <c r="J11" i="23"/>
  <c r="J9" i="23"/>
  <c r="K9" i="23"/>
  <c r="I12" i="21"/>
  <c r="N9" i="24"/>
  <c r="D11" i="23"/>
  <c r="N11" i="21"/>
  <c r="B9" i="23"/>
  <c r="I8" i="23"/>
  <c r="G8" i="21"/>
  <c r="E11" i="21"/>
  <c r="J9" i="21"/>
  <c r="M11" i="24"/>
  <c r="P9" i="21"/>
  <c r="Z9" i="24"/>
  <c r="B9" i="24"/>
  <c r="J8" i="24"/>
  <c r="B11" i="21"/>
  <c r="K12" i="21"/>
  <c r="R8" i="24"/>
  <c r="O11" i="21"/>
  <c r="Z8" i="24"/>
  <c r="P8" i="21"/>
  <c r="K12" i="23"/>
  <c r="D8" i="21"/>
  <c r="F8" i="21"/>
  <c r="M12" i="21"/>
  <c r="G8" i="24"/>
  <c r="B11" i="23"/>
  <c r="G10" i="23"/>
  <c r="F9" i="23"/>
  <c r="W9" i="24"/>
  <c r="G11" i="23"/>
  <c r="G12" i="24"/>
  <c r="O10" i="21"/>
  <c r="N12" i="23"/>
  <c r="Z11" i="24"/>
  <c r="F10" i="21"/>
  <c r="O10" i="23"/>
  <c r="T10" i="24"/>
  <c r="S10" i="21"/>
  <c r="O11" i="23"/>
  <c r="Q12" i="23"/>
  <c r="L9" i="21"/>
  <c r="H12" i="23"/>
  <c r="U11" i="24"/>
  <c r="F11" i="24"/>
  <c r="M10" i="21"/>
  <c r="O11" i="24"/>
  <c r="V12" i="21"/>
  <c r="B8" i="23"/>
  <c r="M9" i="21"/>
  <c r="T9" i="24"/>
  <c r="G9" i="24"/>
  <c r="Q10" i="23"/>
  <c r="L9" i="24"/>
  <c r="R9" i="21"/>
  <c r="E10" i="21"/>
  <c r="P10" i="21"/>
  <c r="S9" i="21"/>
  <c r="M12" i="23"/>
  <c r="Z10" i="24"/>
  <c r="G9" i="23"/>
  <c r="Q12" i="24"/>
  <c r="L8" i="24"/>
  <c r="G12" i="23"/>
  <c r="J12" i="23"/>
  <c r="K11" i="24"/>
  <c r="H8" i="24"/>
  <c r="D11" i="24"/>
  <c r="B12" i="24"/>
  <c r="T10" i="21"/>
  <c r="D9" i="24"/>
  <c r="N9" i="23"/>
  <c r="J8" i="23"/>
  <c r="B9" i="21"/>
  <c r="F9" i="21"/>
  <c r="I11" i="24"/>
  <c r="H10" i="21"/>
  <c r="V9" i="24"/>
  <c r="B12" i="21"/>
  <c r="K10" i="24"/>
  <c r="M8" i="23"/>
  <c r="Q11" i="23"/>
  <c r="B8" i="21"/>
  <c r="M8" i="24"/>
  <c r="F8" i="23"/>
  <c r="C12" i="23"/>
  <c r="C11" i="23"/>
  <c r="E11" i="23"/>
  <c r="E8" i="24"/>
  <c r="Y12" i="24"/>
  <c r="L12" i="23"/>
  <c r="Q9" i="24"/>
  <c r="L10" i="21"/>
  <c r="D10" i="24"/>
  <c r="B10" i="23"/>
  <c r="I12" i="24"/>
  <c r="C10" i="23"/>
  <c r="O9" i="24"/>
  <c r="X11" i="24"/>
  <c r="E9" i="24"/>
  <c r="Y10" i="24"/>
  <c r="V11" i="21"/>
  <c r="I10" i="21"/>
  <c r="M11" i="23"/>
  <c r="C10" i="21"/>
  <c r="J10" i="21"/>
  <c r="O12" i="23"/>
  <c r="W10" i="24"/>
  <c r="G8" i="23"/>
  <c r="H9" i="24"/>
  <c r="S8" i="21"/>
  <c r="M8" i="21"/>
  <c r="P11" i="21"/>
  <c r="D8" i="23"/>
  <c r="F11" i="21"/>
  <c r="Q12" i="21"/>
  <c r="T12" i="21"/>
  <c r="S12" i="24"/>
  <c r="V12" i="24"/>
  <c r="C11" i="24"/>
  <c r="C8" i="21"/>
  <c r="V8" i="21"/>
  <c r="X8" i="24"/>
  <c r="P9" i="23"/>
  <c r="H10" i="23"/>
  <c r="H12" i="21"/>
  <c r="J12" i="21"/>
  <c r="R12" i="21"/>
  <c r="X10" i="24"/>
  <c r="F12" i="24"/>
  <c r="Q11" i="21"/>
  <c r="F9" i="24"/>
  <c r="M10" i="23"/>
  <c r="R8" i="21"/>
  <c r="B10" i="24"/>
  <c r="P12" i="24"/>
  <c r="U9" i="24"/>
  <c r="R10" i="21"/>
  <c r="B12" i="23"/>
  <c r="I8" i="21"/>
  <c r="J10" i="23"/>
  <c r="H11" i="21"/>
  <c r="U9" i="21"/>
  <c r="P8" i="23"/>
  <c r="K12" i="24"/>
  <c r="R10" i="24"/>
  <c r="E9" i="21"/>
  <c r="B11" i="24"/>
  <c r="Q8" i="23"/>
  <c r="C9" i="24"/>
  <c r="F12" i="21"/>
  <c r="D12" i="21"/>
  <c r="V10" i="24"/>
  <c r="F10" i="23"/>
  <c r="H12" i="24"/>
  <c r="L9" i="23"/>
  <c r="Q8" i="24"/>
  <c r="G11" i="24"/>
  <c r="R11" i="24"/>
  <c r="M9" i="24"/>
  <c r="N11" i="24"/>
  <c r="J9" i="24"/>
  <c r="K9" i="24"/>
  <c r="T11" i="21"/>
  <c r="C8" i="23"/>
  <c r="K8" i="24"/>
  <c r="L11" i="21"/>
  <c r="H8" i="21"/>
  <c r="P10" i="24"/>
  <c r="Q10" i="21"/>
  <c r="C11" i="21"/>
  <c r="E12" i="21"/>
  <c r="Y9" i="24"/>
  <c r="Q9" i="23"/>
  <c r="E12" i="24"/>
  <c r="N8" i="23"/>
  <c r="G9" i="21"/>
  <c r="Z12" i="24"/>
  <c r="H11" i="23"/>
  <c r="S10" i="24"/>
  <c r="Y11" i="24"/>
  <c r="Q11" i="24"/>
  <c r="L10" i="23"/>
  <c r="H9" i="21"/>
  <c r="U8" i="24"/>
  <c r="E9" i="23"/>
  <c r="O12" i="21"/>
  <c r="C12" i="24"/>
  <c r="N8" i="21"/>
  <c r="N12" i="21"/>
  <c r="R11" i="21"/>
  <c r="R9" i="24"/>
  <c r="P11" i="23"/>
  <c r="G11" i="21"/>
  <c r="K10" i="21"/>
  <c r="J11" i="24"/>
  <c r="F10" i="24"/>
  <c r="D12" i="24"/>
  <c r="F8" i="24"/>
  <c r="H10" i="24"/>
  <c r="P12" i="21"/>
  <c r="M10" i="24"/>
  <c r="W12" i="24"/>
  <c r="F11" i="23"/>
  <c r="E11" i="24"/>
  <c r="D9" i="21"/>
  <c r="E8" i="21"/>
  <c r="M12" i="24"/>
  <c r="V10" i="21"/>
  <c r="T8" i="21"/>
  <c r="O8" i="24"/>
  <c r="N11" i="23"/>
  <c r="O8" i="21"/>
  <c r="K11" i="23"/>
  <c r="G12" i="21"/>
</calcChain>
</file>

<file path=xl/sharedStrings.xml><?xml version="1.0" encoding="utf-8"?>
<sst xmlns="http://schemas.openxmlformats.org/spreadsheetml/2006/main" count="4119" uniqueCount="1294">
  <si>
    <t>Symbol</t>
  </si>
  <si>
    <t>Currency</t>
  </si>
  <si>
    <t>Frequency</t>
  </si>
  <si>
    <t>MB-ALU-0006</t>
  </si>
  <si>
    <t>MB-ALU-0008</t>
  </si>
  <si>
    <t>MB-ALU-0009</t>
  </si>
  <si>
    <t>MB-ALU-0011</t>
  </si>
  <si>
    <t>MB-ALU-0012</t>
  </si>
  <si>
    <t>MB-ALU-0013</t>
  </si>
  <si>
    <t>MB-AND-0002</t>
  </si>
  <si>
    <t>MB-BAR-0004</t>
  </si>
  <si>
    <t>MB-BAR-0006</t>
  </si>
  <si>
    <t>MB-BAR-0007</t>
  </si>
  <si>
    <t>MB-BAR-0014</t>
  </si>
  <si>
    <t>MB-BX-0010</t>
  </si>
  <si>
    <t>MB-BX-0011</t>
  </si>
  <si>
    <t>MB-BX-0012</t>
  </si>
  <si>
    <t>MB-BX-0013</t>
  </si>
  <si>
    <t>MB-CHR-0001</t>
  </si>
  <si>
    <t>MB-CHR-0004</t>
  </si>
  <si>
    <t>MB-CHR-0005</t>
  </si>
  <si>
    <t>MB-CHR-0006</t>
  </si>
  <si>
    <t>MB-CHR-0009</t>
  </si>
  <si>
    <t>MB-FLU-0001</t>
  </si>
  <si>
    <t>MB-FLU-0003</t>
  </si>
  <si>
    <t>MB-FLU-0004</t>
  </si>
  <si>
    <t>MB-FLU-0005</t>
  </si>
  <si>
    <t>MB-FLU-0015</t>
  </si>
  <si>
    <t>MB-FLU-0016</t>
  </si>
  <si>
    <t>MB-FLU-0017</t>
  </si>
  <si>
    <t>MB-GRA-0016</t>
  </si>
  <si>
    <t>MB-GRA-0035</t>
  </si>
  <si>
    <t>MB-GRA-0036</t>
  </si>
  <si>
    <t>MB-I-0002</t>
  </si>
  <si>
    <t>MB-I-0003</t>
  </si>
  <si>
    <t>MB-ILM-0004</t>
  </si>
  <si>
    <t>MB-LI-0012</t>
  </si>
  <si>
    <t>MB-LI-0018</t>
  </si>
  <si>
    <t>MB-LI-0019</t>
  </si>
  <si>
    <t>MB-LI-0020</t>
  </si>
  <si>
    <t>MB-LI-0021</t>
  </si>
  <si>
    <t>MB-LI-0022</t>
  </si>
  <si>
    <t>MB-LI-0023</t>
  </si>
  <si>
    <t>MB-LI-0024</t>
  </si>
  <si>
    <t>MB-LI-0025</t>
  </si>
  <si>
    <t>MB-LI-0026</t>
  </si>
  <si>
    <t>MB-LI-0027</t>
  </si>
  <si>
    <t>MB-LI-0028</t>
  </si>
  <si>
    <t>MB-LI-0029</t>
  </si>
  <si>
    <t>MB-LI-0030</t>
  </si>
  <si>
    <t>MB-LI-0031</t>
  </si>
  <si>
    <t>MB-LI-0032</t>
  </si>
  <si>
    <t>MB-LI-0033</t>
  </si>
  <si>
    <t>MB-LI-0034</t>
  </si>
  <si>
    <t>MB-LI-0036</t>
  </si>
  <si>
    <t>MB-LI-0038</t>
  </si>
  <si>
    <t>MB-LI-0040</t>
  </si>
  <si>
    <t>Weekly</t>
  </si>
  <si>
    <t>MB-MAG-0001</t>
  </si>
  <si>
    <t>MB-MAG-0002</t>
  </si>
  <si>
    <t>MB-MAG-0003</t>
  </si>
  <si>
    <t>MB-MAG-0004</t>
  </si>
  <si>
    <t>MB-MAG-0005</t>
  </si>
  <si>
    <t>MB-MAG-0006</t>
  </si>
  <si>
    <t>MB-MAG-0008</t>
  </si>
  <si>
    <t>MB-MAG-0007</t>
  </si>
  <si>
    <t>MB-MAG-0009</t>
  </si>
  <si>
    <t>MB-MAG-0010</t>
  </si>
  <si>
    <t>MB-MAG-0011</t>
  </si>
  <si>
    <t>MB-MAG-0012</t>
  </si>
  <si>
    <t>MB-MAG-0013</t>
  </si>
  <si>
    <t>MB-RUT-0001</t>
  </si>
  <si>
    <t>MB-RUT-0002</t>
  </si>
  <si>
    <t>MB-RUT-0003</t>
  </si>
  <si>
    <t>MB-SB-0004</t>
  </si>
  <si>
    <t>MB-SB-0006</t>
  </si>
  <si>
    <t>MB-SB-0009</t>
  </si>
  <si>
    <t>MB-SB-0010</t>
  </si>
  <si>
    <t>MB-SIC-0008</t>
  </si>
  <si>
    <t>MB-SIC-0009</t>
  </si>
  <si>
    <t>MB-SIC-0010</t>
  </si>
  <si>
    <t>MB-SIC-0011</t>
  </si>
  <si>
    <t>MB-SIC-0012</t>
  </si>
  <si>
    <t>MB-SOA-0002</t>
  </si>
  <si>
    <t>MB-SOA-0006</t>
  </si>
  <si>
    <t>MB-SOA-0007</t>
  </si>
  <si>
    <t>MB-TI-0009</t>
  </si>
  <si>
    <t>MB-TI-0010</t>
  </si>
  <si>
    <t>MB-TI-0011</t>
  </si>
  <si>
    <t>MB-ZIR-0014</t>
  </si>
  <si>
    <t>MB-ZIR-0015</t>
  </si>
  <si>
    <t>MB-ZIR-0022</t>
  </si>
  <si>
    <t>Formula</t>
  </si>
  <si>
    <t>Result</t>
  </si>
  <si>
    <t>Symbol Input</t>
  </si>
  <si>
    <t>Field input</t>
  </si>
  <si>
    <t>Date Inputs</t>
  </si>
  <si>
    <t>Formatting Inputs</t>
  </si>
  <si>
    <t>Leave blank</t>
  </si>
  <si>
    <t>Cell reference
Type manually</t>
  </si>
  <si>
    <t>"V" = Vertical
"H" = Horizontal</t>
  </si>
  <si>
    <t>Cell reference specfic fields
Type manually specific fields
Leave blank for all</t>
  </si>
  <si>
    <t>Start &amp; End Date:
Cell reference
Type manually</t>
  </si>
  <si>
    <t>Description</t>
  </si>
  <si>
    <t>High</t>
  </si>
  <si>
    <t>Low</t>
  </si>
  <si>
    <t>Mid</t>
  </si>
  <si>
    <t>Type Start Date below:</t>
  </si>
  <si>
    <t>Type End Date below:</t>
  </si>
  <si>
    <t>AssessmentDate</t>
  </si>
  <si>
    <t>https://www.fastmarkets.com/about-us/methodology</t>
  </si>
  <si>
    <t>Alumina</t>
  </si>
  <si>
    <t>Andalusite</t>
  </si>
  <si>
    <t>Antimony</t>
  </si>
  <si>
    <t>Chromite</t>
  </si>
  <si>
    <t>Graphite</t>
  </si>
  <si>
    <t>Ilmenite</t>
  </si>
  <si>
    <t>Iodine</t>
  </si>
  <si>
    <t>Lithium</t>
  </si>
  <si>
    <t>Magnesia</t>
  </si>
  <si>
    <t>Bauxite</t>
  </si>
  <si>
    <t>Rutile</t>
  </si>
  <si>
    <t>Silicon Carbide</t>
  </si>
  <si>
    <t>Soda Ash</t>
  </si>
  <si>
    <t>Zircon</t>
  </si>
  <si>
    <t>Titanium Dioxide (TiO2)</t>
  </si>
  <si>
    <t>Fluorspar</t>
  </si>
  <si>
    <t>Barite</t>
  </si>
  <si>
    <t>Every second week</t>
  </si>
  <si>
    <t>How the template works</t>
  </si>
  <si>
    <t>The purpose of this file is to quickly find the instruments and fields you need and provide examples of the functions to retrieve latest and/or historical pricing</t>
  </si>
  <si>
    <t>The template includes the following sheets:</t>
  </si>
  <si>
    <t>GET FURTHER HELP</t>
  </si>
  <si>
    <t>Customer Success Team:</t>
  </si>
  <si>
    <t xml:space="preserve">customersuccess@fastmarkets.com </t>
  </si>
  <si>
    <t>EMEA</t>
  </si>
  <si>
    <t>Asia Pacific</t>
  </si>
  <si>
    <t>Americas</t>
  </si>
  <si>
    <t>Sales Team:</t>
  </si>
  <si>
    <t>Version Number:</t>
  </si>
  <si>
    <t>Date:</t>
  </si>
  <si>
    <t>Location</t>
  </si>
  <si>
    <t>UnitOfMeasure</t>
  </si>
  <si>
    <t>Incoterm</t>
  </si>
  <si>
    <r>
      <t xml:space="preserve">Refactories, Oilfield Mins, Pigment &amp; Min Sands, Lithium etc </t>
    </r>
    <r>
      <rPr>
        <sz val="10"/>
        <rFont val="Arial"/>
        <family val="2"/>
      </rPr>
      <t>- these tabs contains lists of the available Industrial Minerals symbols by Commodity type</t>
    </r>
  </si>
  <si>
    <t>PriceType</t>
  </si>
  <si>
    <t>Status</t>
  </si>
  <si>
    <t>Correction</t>
  </si>
  <si>
    <t>AppraisalPrice</t>
  </si>
  <si>
    <t>PricingRationale</t>
  </si>
  <si>
    <t>LowChange</t>
  </si>
  <si>
    <t>MidChange</t>
  </si>
  <si>
    <t>HighChange</t>
  </si>
  <si>
    <t>Click below to access Fastmarkets Pricing Methodologies:</t>
  </si>
  <si>
    <t>Click here for Fastmarkets Excel Add-In Support website:</t>
  </si>
  <si>
    <t>https://www.fastmarkets.com/support/customer-support-homepage/excel-add-in-support</t>
  </si>
  <si>
    <t>hello@fastmarkets.com</t>
  </si>
  <si>
    <t>Price Calculation Type</t>
  </si>
  <si>
    <t>=GetInstruments</t>
  </si>
  <si>
    <t>Retrieve all permissioned symbols &amp; reference fields</t>
  </si>
  <si>
    <t>N/A</t>
  </si>
  <si>
    <t>=GetInstrumentFields()</t>
  </si>
  <si>
    <t>Returns all available fields for a given symbol and it's Price Calculation Type (physical prices or averages)</t>
  </si>
  <si>
    <t>Cell reference
Type manually e.g "MonthlyAverage"</t>
  </si>
  <si>
    <t>=GetPriceCalculationTypes</t>
  </si>
  <si>
    <t xml:space="preserve">Returns Price Calculation Type for a chosen symbol (e.g. physical price vs averages)
</t>
  </si>
  <si>
    <t>=GetLatestPrice</t>
  </si>
  <si>
    <t>Returns latest price for chosen symbols, Price Calculation Type and fields</t>
  </si>
  <si>
    <t>=GetPrice</t>
  </si>
  <si>
    <t>Returns price data for a chosen symbol, Price Calculation Type &amp; field on a selected date</t>
  </si>
  <si>
    <t>=GetPriceHistory</t>
  </si>
  <si>
    <t>Returns price data for a chosen symbol, Price Calculation Type &amp; fields between selected dates</t>
  </si>
  <si>
    <t>"V" = Vertical
"H" = Horizontal
"D" = Descending (latest at top)
"A" = Ascending (oldest at top)
"ValueOnly" - FillSettings parameter - returns values for assessment dates only
"Null" - FillSettings parameter - returns all weekdays with values for assessment dates, blank otherwise
"CarryForward" - FillSettings parameter - "carries forward" or repeats values on non-assessment dates</t>
  </si>
  <si>
    <t>IMPORTANT NOTICE</t>
  </si>
  <si>
    <t>Access to Fastmarkets content and data is on a named user basis basis and is subject to the terms of your existing data licence agreement with us. No sharing of our content is permitted. A separate data licence agreement will be required if you need to copy, extract or share pricing data internally in its direct or derived format.</t>
  </si>
  <si>
    <t>Unauthorised redistribution of the information including the printing, scanning or forwarding of this file constitutes a violation of copyright law.</t>
  </si>
  <si>
    <t>Your easy solutions?</t>
  </si>
  <si>
    <t>1. Redistribution licenses</t>
  </si>
  <si>
    <t>We'll discuss how we can assist you in optimising Fastmarkets content and data internally.</t>
  </si>
  <si>
    <t>2. A Fastmarkets corporate account</t>
  </si>
  <si>
    <t>A company account, may be the most cost effective solution for multiple usage across your organisation.</t>
  </si>
  <si>
    <t>3. Fastmarkets price feeds</t>
  </si>
  <si>
    <t>Get Fastmarkets pricing data integrated within your internal ETRM/Workflow or alternatively get delivered directly to your spreadsheet for enterprise-wide consumption.</t>
  </si>
  <si>
    <t>Contact us today to discuss a hassle-free, customised programme that addresses your individual needs and fully complies with copyright guidelines:</t>
  </si>
  <si>
    <t>Corporate Accounts Team</t>
  </si>
  <si>
    <t>Direct line: +44 (0) 20 7779 8260</t>
  </si>
  <si>
    <t>UnitofMeasure</t>
  </si>
  <si>
    <t>Source</t>
  </si>
  <si>
    <t>Commodity</t>
  </si>
  <si>
    <t>Product</t>
  </si>
  <si>
    <t>Tonne</t>
  </si>
  <si>
    <t>Cost, insurance and freight</t>
  </si>
  <si>
    <t>Industrial Minerals</t>
  </si>
  <si>
    <t>Price</t>
  </si>
  <si>
    <t>Active</t>
  </si>
  <si>
    <t>Free on board</t>
  </si>
  <si>
    <t>Monthly</t>
  </si>
  <si>
    <t>Ex works</t>
  </si>
  <si>
    <t>Quarterly</t>
  </si>
  <si>
    <t>Andalusite, 57% AL2O3</t>
  </si>
  <si>
    <t>Amorphous Graphite</t>
  </si>
  <si>
    <t>Flake Graphite</t>
  </si>
  <si>
    <t>Spherical Graphite</t>
  </si>
  <si>
    <t>Delivered duty paid</t>
  </si>
  <si>
    <t>Baryte</t>
  </si>
  <si>
    <t>API barite</t>
  </si>
  <si>
    <t>Drilling grade barite</t>
  </si>
  <si>
    <t>Lithium carbonate min 99.5% Li2CO3 battery grade</t>
  </si>
  <si>
    <t>Index</t>
  </si>
  <si>
    <t>Lithium carbonate min 99% Li2CO3 technical and industrial grades</t>
  </si>
  <si>
    <t>Kilogram</t>
  </si>
  <si>
    <t>Lithium hydroxide monohydrate min 56.5% LiOH.H2O battery grade</t>
  </si>
  <si>
    <t>Lithium hydroxide monohydrate min 56.5% LiOH.H2O technical and industrial grades</t>
  </si>
  <si>
    <t>Synthetic soda ash</t>
  </si>
  <si>
    <t>Fluorspar Acidspar max 97% CaF2</t>
  </si>
  <si>
    <t>Fluorspar Metspar min 85% CaF2</t>
  </si>
  <si>
    <t>Fluorspar Metspar min 90% CaF2</t>
  </si>
  <si>
    <t>Antimony Trioxide</t>
  </si>
  <si>
    <t>In Warehouse</t>
  </si>
  <si>
    <t>Pound</t>
  </si>
  <si>
    <t>STEP 1:</t>
  </si>
  <si>
    <t>Type or Copy/Paste Symbols from other tabs into Column A to create your custom list of physical prices and averages:</t>
  </si>
  <si>
    <t>STEP 2:</t>
  </si>
  <si>
    <t>Copy the formulae in columns B-U down your list</t>
  </si>
  <si>
    <t>Actual Assessments</t>
  </si>
  <si>
    <t>Monthly Averages</t>
  </si>
  <si>
    <t>Reference Data</t>
  </si>
  <si>
    <t>Period</t>
  </si>
  <si>
    <t>Actuals</t>
  </si>
  <si>
    <t>WeeklyAverage</t>
  </si>
  <si>
    <t>WeeklyAverageFriThur</t>
  </si>
  <si>
    <t>MonthlyAverage</t>
  </si>
  <si>
    <t>YearlyAverage</t>
  </si>
  <si>
    <t>When a number your colleagues need access to Fastmarkets we offer flexible, tailored access to Fastmarkets for everyone who needs it.</t>
  </si>
  <si>
    <t>EUR</t>
  </si>
  <si>
    <t>USD</t>
  </si>
  <si>
    <t>Ilmenite concentrate, 47-49% TiO2</t>
  </si>
  <si>
    <t>Rutile min 95% TiO2</t>
  </si>
  <si>
    <t>Free on truck</t>
  </si>
  <si>
    <t>Titanium</t>
  </si>
  <si>
    <t>Titanium dioxide pigment</t>
  </si>
  <si>
    <t>Cost and freight</t>
  </si>
  <si>
    <t>Zircon premium grade min 66.5% ZrO2</t>
  </si>
  <si>
    <t>Zircon standard grade min 65.5% ZrO2</t>
  </si>
  <si>
    <t>CNY</t>
  </si>
  <si>
    <t>Type or Copy/Paste Symbols from other tabs into Column A to create your custom list of average prices:</t>
  </si>
  <si>
    <t>Weekly Averages</t>
  </si>
  <si>
    <t>Yearly Averages</t>
  </si>
  <si>
    <r>
      <t>My List - Latest -</t>
    </r>
    <r>
      <rPr>
        <sz val="10"/>
        <rFont val="Arial"/>
        <family val="2"/>
      </rPr>
      <t xml:space="preserve"> this tab retrieves fields and latest physical &amp; monthly average prices enabling you to copy &amp; paste symbols from the above tabs to populate a custom list of favourite symbols</t>
    </r>
  </si>
  <si>
    <r>
      <t>My List - Averages -</t>
    </r>
    <r>
      <rPr>
        <sz val="10"/>
        <rFont val="Arial"/>
        <family val="2"/>
      </rPr>
      <t xml:space="preserve"> this tab retrieves fields and latest weekly, monthly &amp; yearly average prices enabling you to copy &amp; paste symbols from the above tabs to populate a custom list of favourite symbols</t>
    </r>
  </si>
  <si>
    <t>MB-MAG-0018</t>
  </si>
  <si>
    <t>MB-MAG-0019</t>
  </si>
  <si>
    <t>Magnesia, fused, 97% MgO, cif Europe, $/tonne</t>
  </si>
  <si>
    <t>MB-GRA-0037</t>
  </si>
  <si>
    <t>MB-GRA-0038</t>
  </si>
  <si>
    <t>MB-GRA-0039</t>
  </si>
  <si>
    <t>MB-GRA-0040</t>
  </si>
  <si>
    <t>MB-GRA-0041</t>
  </si>
  <si>
    <t>MB-GRA-0042</t>
  </si>
  <si>
    <t>Alumina, fused white, 25kg bags, cif Europe, €/tonne</t>
  </si>
  <si>
    <t>Alumina, calcined, ground, 98.5-99.5% Al2O3, bulk, exw US/Europe, long-term contract, $/tonne</t>
  </si>
  <si>
    <t>Alumina, calcined, ground and unground, min 99.5% Al2O3, medium-soda min 0.25% soda, bulk, exw US/Europe, long-term contract, $/tonne</t>
  </si>
  <si>
    <t>Alumina, calcined, unground 98.5-99.5% Al2O3, bulk, exw US/Europe, long-term contract, $/tonne</t>
  </si>
  <si>
    <t>Alumina, fused brown, min 95% Al2O3, refractory sized (0-6mm), fob China, $/tonne</t>
  </si>
  <si>
    <t>Alumina, fused brown, min 95% Al2O3, FEPA F8-220 grit, fob China, $/tonne</t>
  </si>
  <si>
    <t>Andalusite 57% Al2O3 min, cif Europe, €/tonne</t>
  </si>
  <si>
    <t>Bauxite, refractory-grade, 85%/2.0/3.15-3.2 (0-6mm), fob Xingang, $/tonne</t>
  </si>
  <si>
    <t>Bauxite, refractory-grade, 86%/2.0/3.15-3.2 (0-6mm), fob Xingang, $/tonne</t>
  </si>
  <si>
    <t>Bauxite, refractory-grade, 87%/2.0/3.15-3.2 (0-6mm), fob Xingang, $/tonne</t>
  </si>
  <si>
    <t>Bauxite, refractory-grade, 88%/2.0/3.15-3.2 (0-6mm), fob Xingang, $/tonne</t>
  </si>
  <si>
    <t>Chromite, chemical, 46% Cr2O3 min, wet bulk, fob South Africa, $/tonne</t>
  </si>
  <si>
    <t>Chromite, foundry, 45.8% Cr2O3 min, wet bulk, fob South Africa, $/tonne (inferred)</t>
  </si>
  <si>
    <t>Chromite, foundry, 46% Cr2O3 min, dried and bagged, fob South Africa, $/tonne</t>
  </si>
  <si>
    <t>Chromite, foundry, 46% Cr2O3 min, wet bulk, fob South Africa, $/tonne</t>
  </si>
  <si>
    <t>Chromite, refractory grade, 46% Cr2O3 min, wet bulk, fob South Africa, $/tonne (inferred)</t>
  </si>
  <si>
    <t>Graphite amorphous 80% C, -200 Mesh, fob China, $/tonne</t>
  </si>
  <si>
    <t>Graphite amorphous 80-85% C, -200 Mesh, FCL, cif China to Europe, $/tonne</t>
  </si>
  <si>
    <t>Graphite spherical 99.95% C, 15 microns, fob China, $/tonne</t>
  </si>
  <si>
    <t>Graphite flake 94% C, +100 mesh, cif Europe, $/tonne</t>
  </si>
  <si>
    <t>Graphite flake 94% C, +80 mesh, cif Europe, $/tonne</t>
  </si>
  <si>
    <t>Graphite flake 94% C, -100 mesh, cif Europe, $/tonne</t>
  </si>
  <si>
    <t>Graphite flake 94% C, +100 mesh, fob China, $/tonne</t>
  </si>
  <si>
    <t>Graphite flake 94% C, +80 mesh, fob China, $/tonne</t>
  </si>
  <si>
    <t>Graphite flake 94% C, -100 mesh, fob China, $/tonne</t>
  </si>
  <si>
    <t>Magnesia, calcined, 94% MgO lump, fob China, $/tonne</t>
  </si>
  <si>
    <t>Magnesia, calcined, 96% Mgo lump, fob China, $/tonne</t>
  </si>
  <si>
    <t>Magnesia, calcined, 90-92% MgO, fob China, $/tonne</t>
  </si>
  <si>
    <t>Magnesia, dead burned, 92% MgO, lump, fob China, $/tonne</t>
  </si>
  <si>
    <t>Magnesia, dead burned, 97.5% MgO, lump, fob China, $/tonne</t>
  </si>
  <si>
    <t>Magnesia, dead burned, 90% MgO, lump, fob China, $/tonne</t>
  </si>
  <si>
    <t>Magnesia, dead burned, 94-95% MgO, lump, fob China, $/tonne</t>
  </si>
  <si>
    <t>Magnesia, European calcined, agricultural, cif Europe, €/tonne</t>
  </si>
  <si>
    <t>Magnesia, fused, 96% MgO lump,fob China, $/tonne</t>
  </si>
  <si>
    <t>Magnesia, fused, 97% MgO, Ca:Si 1:1, lump, fob China, $/tonne</t>
  </si>
  <si>
    <t>Magnesia, fused, 97% MgO, Ca:Si 2:1, lump, fob China, $/tonne</t>
  </si>
  <si>
    <t>Magnesia, fused, 98% MgO, lump, fob China, $/tonne</t>
  </si>
  <si>
    <t>Magnesite, Greek, raw, max 3.5% SiO2, fob East Mediterranean, €/tonne</t>
  </si>
  <si>
    <t>Magnesia, dead burned, 95% MgO, fob Europe, $/tonne</t>
  </si>
  <si>
    <t>Silicon carbide, FEPA 8-220 black about 99% SiC acid wash, ddp Europe, €/tonne</t>
  </si>
  <si>
    <t>Silicon carbide, FEPA 8-220 black about 99% SiC water wash, ddp Europe €/tonne</t>
  </si>
  <si>
    <t>Silicon carbide, green, over 99.5% SiC, FEPA 8-220, ddp Europe, €/tonne</t>
  </si>
  <si>
    <t>Silicon carbide, refractory grade 95% SiC min, ddp Europe, €/tonne</t>
  </si>
  <si>
    <t>Silicon carbide, refractory grade 98% SiC min, ddp Europe, €/tonne</t>
  </si>
  <si>
    <t>Barite, API, 1.5t big bags, ground, fob Southern Turkey, $/tonne</t>
  </si>
  <si>
    <t>Barite, API, SG 4.2, unground lump, bulk, fob Chennai, $/tonne</t>
  </si>
  <si>
    <t>Barite, API, SG 4.2, unground lump, bulk, fob China, $/tonne</t>
  </si>
  <si>
    <t>Barite, API, SG 4.2, unground lump, bulk, fob Morocco, $/tonne</t>
  </si>
  <si>
    <t>Ilmenite concentrate, 47-49% TiO2, cif China, $/tonne</t>
  </si>
  <si>
    <t>Rutile concentrate 95% TiO2 min, bulk, cif China $/tonne</t>
  </si>
  <si>
    <t>Rutile concentrate 95% TiO2 min, large volumes for pigment, fob Australia, $/tonne</t>
  </si>
  <si>
    <t>Rutile concentrate 95% TiO2 min, bagged, fob Australia, $/tonne</t>
  </si>
  <si>
    <t>Zircon, premium grade, 66.5% ZrO2 min, bulk, cif China, $/tonne</t>
  </si>
  <si>
    <t>Zircon, premium grade, 66.5% ZrO2 min, cif Spain, $/tonne</t>
  </si>
  <si>
    <t>Zircon, standard grade, 65.5% ZrO2 min, cif China, $/tonne</t>
  </si>
  <si>
    <t>Lithium hydroxide monohydrate 56.5% LiOH.H2O min, technical and industrial grades, spot price ddp Europe and US, $/kg</t>
  </si>
  <si>
    <t>Lithium hydroxide monohydrate 56.5% LiOH.H2O min, technical and industrial grades, spot price cif China, Japan &amp; Korea, $/kg</t>
  </si>
  <si>
    <t>Lithium hydroxide monohydrate 56.5% LiOH.H2O min, technical and industrial grades, contract price cif China, Japan &amp; Korea, $/kg</t>
  </si>
  <si>
    <t>Lithium hydroxide monohydrate 56.5% LiOH.H2O min, technical and industrial grades, contract price ddp Europe and US, $/kg</t>
  </si>
  <si>
    <t>Lithium hydroxide monohydrate 56.5% LiOH.H2O min, battery grade, spot price ddp Europe and US, $/kg</t>
  </si>
  <si>
    <t>Lithium hydroxide monohydrate 56.5% LiOH.H2O min, battery grade, spot price cif China, Japan &amp; Korea, $/kg</t>
  </si>
  <si>
    <t>Lithium hydroxide monohydrate 56.5% LiOH.H2O min, battery grade, contract price ddp Europe and US, $/kg</t>
  </si>
  <si>
    <t>Lithium hydroxide monohydrate 56.5% LiOH.H2O min, battery grade, contract price cif China, Japan &amp; Korea, $/kg</t>
  </si>
  <si>
    <t>Lithium hydroxide monohydrate 56.5% LiOH.H2O min, technical and industrial grade, spot price range exw domestic China, yuan/tonne</t>
  </si>
  <si>
    <t>Lithium hydroxide monohydrate 56.5% LiOH.H2O min, battery grade, spot price range exw domestic China, yuan/tonne</t>
  </si>
  <si>
    <t>Lithium carbonate 99.5% Li2CO3 min, battery grade, spot prices cif China, Japan &amp; Korea, $/kg</t>
  </si>
  <si>
    <t>Lithium carbonate 99.5% Li2CO3 min, battery grade, spot price range exw domestic China, yuan/tonne</t>
  </si>
  <si>
    <t>Lithium carbonate 99.5% Li2CO3 min, battery grade, contract price ddp Europe and US, $/kg</t>
  </si>
  <si>
    <t>Lithium carbonate 99.5% Li2CO3 min, battery grade, contract price cif China, Japan &amp; Korea, $/kg</t>
  </si>
  <si>
    <t>Lithium carbonate 99.5% Li2CO3 min, battery grade, spot price ddp Europe and US, $/kg</t>
  </si>
  <si>
    <t>Lithium carbonate 99% Li2CO3 min, technical and industrial grades, spot price ddp Europe and US, $/kg</t>
  </si>
  <si>
    <t>Lithium carbonate 99% Li2CO3 min, technical and industrial grades, spot price cif China, Japan &amp; Korea, $/kg</t>
  </si>
  <si>
    <t>Lithium carbonate 99% Li2CO3 min, technical and industrial grades, contract price ddp Europe and US, $/kg</t>
  </si>
  <si>
    <t>Lithium carbonate 99% Li2CO3 min, technical and industrial grades, contract price cif China, Japan &amp; Korea, $/kg</t>
  </si>
  <si>
    <t>Lithium carbonate 99% Li2CO3 min, technical and industrial grade, spot price range exw domestic China, yuan/tonne</t>
  </si>
  <si>
    <t>Iodine 99.5% min, contract, delivered US/Europe, cif Asia, $/kg</t>
  </si>
  <si>
    <t>Iodine 99.5% min, spot, delivered US/Europe, cif Asia, $/kg</t>
  </si>
  <si>
    <t>Fluorspar, acidspar, 97% CaF2, wet filtercake, cif Rotterdam, $/tonne</t>
  </si>
  <si>
    <t>Fluorspar, acidspar, 97% CaF2, wet filtercake, fob China, $/tonne</t>
  </si>
  <si>
    <t>Fluorspar, acidspar, 97% CaF2, wet filtercake, fob Tampico, $/tonne</t>
  </si>
  <si>
    <t>Fluorspar, acidspar, 97% CaF2, wet filtercake, fob Durban, $/tonne</t>
  </si>
  <si>
    <t>Fluorspar, metspar, min 85% CaF2, fob China, $/tonne</t>
  </si>
  <si>
    <t>Fluorspar, metspar, min 85% CaF2, fob Tampico, $/tonne</t>
  </si>
  <si>
    <t>Fluorspar, metspar, min 90% CaF2, fob China, $/tonne</t>
  </si>
  <si>
    <t>Antimony trioxide 99.5% Sb2O3 min, fob China, $/tonne</t>
  </si>
  <si>
    <t>Antimony trioxide 99.5% Sb2O3 min, cif Antwerp/Rotterdam, $/tonne</t>
  </si>
  <si>
    <t>Antimony trioxide 99.5% Sb2O3 min, in-whs Antwerp/Rotterdam, €/kg</t>
  </si>
  <si>
    <t>Antimony trioxide 99.5% Sb2O3 min, in-whs Baltimore, $/lb</t>
  </si>
  <si>
    <t>=GetAvailableCurrencyConversion()</t>
  </si>
  <si>
    <t>Returns the available currency conversions for a chosen symbol</t>
  </si>
  <si>
    <t>=GetAvailableUnitOfMeasureConversion()</t>
  </si>
  <si>
    <t>Returns the available unit of measure conversions for a chosen symbol</t>
  </si>
  <si>
    <t>Select Currency:</t>
  </si>
  <si>
    <t>PEN - Peruvian Nuevo Sol</t>
  </si>
  <si>
    <t>Select Unit of Measure:</t>
  </si>
  <si>
    <t xml:space="preserve">STEP 3: </t>
  </si>
  <si>
    <t>Select Currency and/or Unit of Measure to convert prices to</t>
  </si>
  <si>
    <t>Input for fuctions</t>
  </si>
  <si>
    <t>Assessed Unit of Measure</t>
  </si>
  <si>
    <t>Label</t>
  </si>
  <si>
    <t>UOM</t>
  </si>
  <si>
    <t>None</t>
  </si>
  <si>
    <t/>
  </si>
  <si>
    <t>AED - UAE Dirham</t>
  </si>
  <si>
    <t>ARS - Argentine Peso</t>
  </si>
  <si>
    <t>DryMetricTon</t>
  </si>
  <si>
    <t>BRL - Brazilian Real</t>
  </si>
  <si>
    <t>DryMetricTonUnit</t>
  </si>
  <si>
    <t>CNY - Chinese Yuan Renminbi</t>
  </si>
  <si>
    <t>Flask</t>
  </si>
  <si>
    <t>EGP - Egyptian Pound</t>
  </si>
  <si>
    <t>Gram</t>
  </si>
  <si>
    <t>Eur - Euro cent</t>
  </si>
  <si>
    <t>GrossTon</t>
  </si>
  <si>
    <t>EUR - Euro dollar</t>
  </si>
  <si>
    <t>Hundredweight</t>
  </si>
  <si>
    <t>GBP - British Pound</t>
  </si>
  <si>
    <t>INR - Indian Rupee</t>
  </si>
  <si>
    <t>LongTon</t>
  </si>
  <si>
    <t>IRR - Iranian Real</t>
  </si>
  <si>
    <t>NetTon</t>
  </si>
  <si>
    <t>NickelUnit</t>
  </si>
  <si>
    <t>PLN - Polish Zloty</t>
  </si>
  <si>
    <t>RUB - Russian Ruble</t>
  </si>
  <si>
    <t>ShortTon</t>
  </si>
  <si>
    <t>TRY - Turkish Lira</t>
  </si>
  <si>
    <t>ShortTonThousands</t>
  </si>
  <si>
    <t>UAH - Ukraine Hryvnia</t>
  </si>
  <si>
    <t>Usd - US cent</t>
  </si>
  <si>
    <t>TroyOunce</t>
  </si>
  <si>
    <t>USD -  US Dollar</t>
  </si>
  <si>
    <t>WetTonne</t>
  </si>
  <si>
    <t>ZAR - South African Rand</t>
  </si>
  <si>
    <t>Price Reference Data</t>
  </si>
  <si>
    <t>Chart Label logic</t>
  </si>
  <si>
    <t>Enter Symbol:</t>
  </si>
  <si>
    <t>DO NOT REMOVE THIS BOX</t>
  </si>
  <si>
    <t>Concatenated currency/UOM</t>
  </si>
  <si>
    <t>ValueOnly</t>
  </si>
  <si>
    <t>Conversion applied logic?</t>
  </si>
  <si>
    <t>CLICK INTO PURPLE CELLS TO CONVERT THE CURRENCY AND UNIT OF MEASURE FOR THE DATES REQUIRED</t>
  </si>
  <si>
    <t>Select Actual Physical Price or Average - click menu below</t>
  </si>
  <si>
    <t>UOM converted</t>
  </si>
  <si>
    <t>CONVERSION APPLIED:</t>
  </si>
  <si>
    <t>Currency Converted</t>
  </si>
  <si>
    <t>Currency input parameter</t>
  </si>
  <si>
    <t>UOM input parameter</t>
  </si>
  <si>
    <t>USd</t>
  </si>
  <si>
    <t>20 Sep 2018</t>
  </si>
  <si>
    <r>
      <t>My List - Convert Currency_UOM -</t>
    </r>
    <r>
      <rPr>
        <sz val="10"/>
        <rFont val="Arial"/>
        <family val="2"/>
      </rPr>
      <t xml:space="preserve"> this tab converts latest physical &amp; monthly average prices to the currency or unit of measure of your choice, enabling you to copy &amp; paste symbols from the above tabs to populate a custom list of favourite symbols</t>
    </r>
  </si>
  <si>
    <t>30 Jan 2020</t>
  </si>
  <si>
    <t>23 Jan 2020</t>
  </si>
  <si>
    <t>16 Jan 2020</t>
  </si>
  <si>
    <t>09 Jan 2020</t>
  </si>
  <si>
    <t>02 Jan 2020</t>
  </si>
  <si>
    <t>19 Dec 2019</t>
  </si>
  <si>
    <t>12 Dec 2019</t>
  </si>
  <si>
    <t>05 Dec 2019</t>
  </si>
  <si>
    <t>28 Nov 2019</t>
  </si>
  <si>
    <t>21 Nov 2019</t>
  </si>
  <si>
    <t>14 Nov 2019</t>
  </si>
  <si>
    <t>07 Nov 2019</t>
  </si>
  <si>
    <t>31 Oct 2019</t>
  </si>
  <si>
    <t>24 Oct 2019</t>
  </si>
  <si>
    <t>17 Oct 2019</t>
  </si>
  <si>
    <t>10 Oct 2019</t>
  </si>
  <si>
    <t>03 Oct 2019</t>
  </si>
  <si>
    <t>26 Sep 2019</t>
  </si>
  <si>
    <t>19 Sep 2019</t>
  </si>
  <si>
    <t>12 Sep 2019</t>
  </si>
  <si>
    <t>05 Sep 2019</t>
  </si>
  <si>
    <t>29 Aug 2019</t>
  </si>
  <si>
    <t>22 Aug 2019</t>
  </si>
  <si>
    <t>15 Aug 2019</t>
  </si>
  <si>
    <t>08 Aug 2019</t>
  </si>
  <si>
    <t>01 Aug 2019</t>
  </si>
  <si>
    <t>25 Jul 2019</t>
  </si>
  <si>
    <t>18 Jul 2019</t>
  </si>
  <si>
    <t>11 Jul 2019</t>
  </si>
  <si>
    <t>04 Jul 2019</t>
  </si>
  <si>
    <t>27 Jun 2019</t>
  </si>
  <si>
    <t>20 Jun 2019</t>
  </si>
  <si>
    <t>13 Jun 2019</t>
  </si>
  <si>
    <t>06 Jun 2019</t>
  </si>
  <si>
    <t>30 May 2019</t>
  </si>
  <si>
    <t>23 May 2019</t>
  </si>
  <si>
    <t>16 May 2019</t>
  </si>
  <si>
    <t>09 May 2019</t>
  </si>
  <si>
    <t>02 May 2019</t>
  </si>
  <si>
    <t>25 Apr 2019</t>
  </si>
  <si>
    <t>18 Apr 2019</t>
  </si>
  <si>
    <t>11 Apr 2019</t>
  </si>
  <si>
    <t>04 Apr 2019</t>
  </si>
  <si>
    <t>28 Mar 2019</t>
  </si>
  <si>
    <t>21 Mar 2019</t>
  </si>
  <si>
    <t>14 Mar 2019</t>
  </si>
  <si>
    <t>07 Mar 2019</t>
  </si>
  <si>
    <t>28 Feb 2019</t>
  </si>
  <si>
    <t>21 Feb 2019</t>
  </si>
  <si>
    <t>14 Feb 2019</t>
  </si>
  <si>
    <t>07 Feb 2019</t>
  </si>
  <si>
    <t>31 Jan 2019</t>
  </si>
  <si>
    <t>24 Jan 2019</t>
  </si>
  <si>
    <t>17 Jan 2019</t>
  </si>
  <si>
    <t>10 Jan 2019</t>
  </si>
  <si>
    <t>03 Jan 2019</t>
  </si>
  <si>
    <t>27 Dec 2018</t>
  </si>
  <si>
    <t>20 Dec 2018</t>
  </si>
  <si>
    <t>13 Dec 2018</t>
  </si>
  <si>
    <t>06 Dec 2018</t>
  </si>
  <si>
    <t>29 Nov 2018</t>
  </si>
  <si>
    <t>22 Nov 2018</t>
  </si>
  <si>
    <t>15 Nov 2018</t>
  </si>
  <si>
    <t>08 Nov 2018</t>
  </si>
  <si>
    <t>01 Nov 2018</t>
  </si>
  <si>
    <t>25 Oct 2018</t>
  </si>
  <si>
    <t>18 Oct 2018</t>
  </si>
  <si>
    <t>11 Oct 2018</t>
  </si>
  <si>
    <t>04 Oct 2018</t>
  </si>
  <si>
    <t>27 Sep 2018</t>
  </si>
  <si>
    <t>13 Sep 2018</t>
  </si>
  <si>
    <t>06 Sep 2018</t>
  </si>
  <si>
    <t>30 Aug 2018</t>
  </si>
  <si>
    <t>23 Aug 2018</t>
  </si>
  <si>
    <t>16 Aug 2018</t>
  </si>
  <si>
    <t>09 Aug 2018</t>
  </si>
  <si>
    <t>02 Aug 2018</t>
  </si>
  <si>
    <t>26 Jul 2018</t>
  </si>
  <si>
    <t>19 Jul 2018</t>
  </si>
  <si>
    <t>12 Jul 2018</t>
  </si>
  <si>
    <t>05 Jul 2018</t>
  </si>
  <si>
    <t>28 Jun 2018</t>
  </si>
  <si>
    <t>21 Jun 2018</t>
  </si>
  <si>
    <t>14 Jun 2018</t>
  </si>
  <si>
    <t>07 Jun 2018</t>
  </si>
  <si>
    <t>31 May 2018</t>
  </si>
  <si>
    <t>24 May 2018</t>
  </si>
  <si>
    <t>17 May 2018</t>
  </si>
  <si>
    <t>10 May 2018</t>
  </si>
  <si>
    <t>03 May 2018</t>
  </si>
  <si>
    <t>26 Apr 2018</t>
  </si>
  <si>
    <t>19 Apr 2018</t>
  </si>
  <si>
    <t>12 Apr 2018</t>
  </si>
  <si>
    <t>05 Apr 2018</t>
  </si>
  <si>
    <t>29 Mar 2018</t>
  </si>
  <si>
    <t>22 Mar 2018</t>
  </si>
  <si>
    <t>15 Mar 2018</t>
  </si>
  <si>
    <t>08 Mar 2018</t>
  </si>
  <si>
    <t>01 Mar 2018</t>
  </si>
  <si>
    <t>22 Feb 2018</t>
  </si>
  <si>
    <t>15 Feb 2018</t>
  </si>
  <si>
    <t>08 Feb 2018</t>
  </si>
  <si>
    <t>01 Feb 2018</t>
  </si>
  <si>
    <t>25 Jan 2018</t>
  </si>
  <si>
    <t>18 Jan 2018</t>
  </si>
  <si>
    <t>11 Jan 2018</t>
  </si>
  <si>
    <t>04 Jan 2018</t>
  </si>
  <si>
    <t>21 Dec 2017</t>
  </si>
  <si>
    <t>14 Dec 2017</t>
  </si>
  <si>
    <t>07 Dec 2017</t>
  </si>
  <si>
    <t>30 Nov 2017</t>
  </si>
  <si>
    <t>23 Nov 2017</t>
  </si>
  <si>
    <t>16 Nov 2017</t>
  </si>
  <si>
    <t>09 Nov 2017</t>
  </si>
  <si>
    <t>02 Nov 2017</t>
  </si>
  <si>
    <t>26 Oct 2017</t>
  </si>
  <si>
    <t>19 Oct 2017</t>
  </si>
  <si>
    <t>12 Oct 2017</t>
  </si>
  <si>
    <t>05 Oct 2017</t>
  </si>
  <si>
    <t>28 Sep 2017</t>
  </si>
  <si>
    <t>21 Sep 2017</t>
  </si>
  <si>
    <t>14 Sep 2017</t>
  </si>
  <si>
    <t>07 Sep 2017</t>
  </si>
  <si>
    <t>31 Aug 2017</t>
  </si>
  <si>
    <t>24 Aug 2017</t>
  </si>
  <si>
    <t>17 Aug 2017</t>
  </si>
  <si>
    <t>10 Aug 2017</t>
  </si>
  <si>
    <t>03 Aug 2017</t>
  </si>
  <si>
    <t>27 Jul 2017</t>
  </si>
  <si>
    <t>20 Jul 2017</t>
  </si>
  <si>
    <r>
      <rPr>
        <b/>
        <sz val="10"/>
        <rFont val="Arial"/>
        <family val="2"/>
      </rPr>
      <t xml:space="preserve">Historical Data - Single Price - </t>
    </r>
    <r>
      <rPr>
        <sz val="10"/>
        <rFont val="Arial"/>
        <family val="2"/>
      </rPr>
      <t>this tab retrieves historical price data for a specific date &amp; historical data for a single symbol and allows you to convert the currency and/or unit of measure. There is an example of an Excel chart linked to the data, select your start &amp; end date for the chart</t>
    </r>
  </si>
  <si>
    <t>26 Dec 2019</t>
  </si>
  <si>
    <t>Titanium dioxide pigment, sulfite grade, fob China, $ per tonne</t>
  </si>
  <si>
    <t>Titanium dioxide pigment, chloride grade, DDP Europe, € per tonne</t>
  </si>
  <si>
    <t>Titanium dioxide pigment, chloride grade, DDP North America, $ per tonne</t>
  </si>
  <si>
    <t>13 Aug 2020</t>
  </si>
  <si>
    <t>06 Aug 2020</t>
  </si>
  <si>
    <t>30 Jul 2020</t>
  </si>
  <si>
    <t>23 Jul 2020</t>
  </si>
  <si>
    <t>16 Jul 2020</t>
  </si>
  <si>
    <t>09 Jul 2020</t>
  </si>
  <si>
    <t>02 Jul 2020</t>
  </si>
  <si>
    <t>25 Jun 2020</t>
  </si>
  <si>
    <t>18 Jun 2020</t>
  </si>
  <si>
    <t>11 Jun 2020</t>
  </si>
  <si>
    <t>04 Jun 2020</t>
  </si>
  <si>
    <t>28 May 2020</t>
  </si>
  <si>
    <t>21 May 2020</t>
  </si>
  <si>
    <t>14 May 2020</t>
  </si>
  <si>
    <t>07 May 2020</t>
  </si>
  <si>
    <t>30 Apr 2020</t>
  </si>
  <si>
    <t>23 Apr 2020</t>
  </si>
  <si>
    <t>16 Apr 2020</t>
  </si>
  <si>
    <t>09 Apr 2020</t>
  </si>
  <si>
    <t>02 Apr 2020</t>
  </si>
  <si>
    <t>26 Mar 2020</t>
  </si>
  <si>
    <t>19 Mar 2020</t>
  </si>
  <si>
    <t>12 Mar 2020</t>
  </si>
  <si>
    <t>05 Mar 2020</t>
  </si>
  <si>
    <t>27 Feb 2020</t>
  </si>
  <si>
    <t>20 Feb 2020</t>
  </si>
  <si>
    <t>13 Feb 2020</t>
  </si>
  <si>
    <t>06 Feb 2020</t>
  </si>
  <si>
    <t>Tel: +44 20 3855 5581</t>
  </si>
  <si>
    <t>Tel: +1 708 329 2641</t>
  </si>
  <si>
    <t>Client Services Team (access/orders)</t>
  </si>
  <si>
    <t>client.services@fastmarkets.com</t>
  </si>
  <si>
    <t>08 Apr 2021</t>
  </si>
  <si>
    <t>01 Apr 2021</t>
  </si>
  <si>
    <t>25 Mar 2021</t>
  </si>
  <si>
    <t>18 Mar 2021</t>
  </si>
  <si>
    <t>11 Mar 2021</t>
  </si>
  <si>
    <t>04 Mar 2021</t>
  </si>
  <si>
    <t>25 Feb 2021</t>
  </si>
  <si>
    <t>18 Feb 2021</t>
  </si>
  <si>
    <t>11 Feb 2021</t>
  </si>
  <si>
    <t>04 Feb 2021</t>
  </si>
  <si>
    <t>28 Jan 2021</t>
  </si>
  <si>
    <t>21 Jan 2021</t>
  </si>
  <si>
    <t>14 Jan 2021</t>
  </si>
  <si>
    <t>07 Jan 2021</t>
  </si>
  <si>
    <t>31 Dec 2020</t>
  </si>
  <si>
    <t>24 Dec 2020</t>
  </si>
  <si>
    <t>17 Dec 2020</t>
  </si>
  <si>
    <t>10 Dec 2020</t>
  </si>
  <si>
    <t>03 Dec 2020</t>
  </si>
  <si>
    <t>26 Nov 2020</t>
  </si>
  <si>
    <t>19 Nov 2020</t>
  </si>
  <si>
    <t>12 Nov 2020</t>
  </si>
  <si>
    <t>05 Nov 2020</t>
  </si>
  <si>
    <t>29 Oct 2020</t>
  </si>
  <si>
    <t>22 Oct 2020</t>
  </si>
  <si>
    <t>15 Oct 2020</t>
  </si>
  <si>
    <t>08 Oct 2020</t>
  </si>
  <si>
    <t>01 Oct 2020</t>
  </si>
  <si>
    <t>24 Sep 2020</t>
  </si>
  <si>
    <t>17 Sep 2020</t>
  </si>
  <si>
    <t>10 Sep 2020</t>
  </si>
  <si>
    <t>03 Sep 2020</t>
  </si>
  <si>
    <t>27 Aug 2020</t>
  </si>
  <si>
    <t>20 Aug 2020</t>
  </si>
  <si>
    <t>Spodumene min 6% Li2O, CIF China, $/tonne</t>
  </si>
  <si>
    <t>Spodumene min 6% Li2O</t>
  </si>
  <si>
    <t>13 May 2021</t>
  </si>
  <si>
    <t>06 May 2021</t>
  </si>
  <si>
    <t>29 Apr 2021</t>
  </si>
  <si>
    <t>22 Apr 2021</t>
  </si>
  <si>
    <t>15 Apr 2021</t>
  </si>
  <si>
    <t>MB-SOA-0012</t>
  </si>
  <si>
    <t>Soda ash, natural and synthetic, dense and light, cif Southeast Asia, $/tonne</t>
  </si>
  <si>
    <t>Soda ash, natural and synthetic, dense and light, large contracts, delivered Europe, €/tonne</t>
  </si>
  <si>
    <t>Soda ash, natural and synthetic, dense and light, small contracts, delivered Europe, €/tonne</t>
  </si>
  <si>
    <t>Soda ash, synthetic, dense and light, fob China, $/tonne</t>
  </si>
  <si>
    <t>Tel: +65 31 633 458</t>
  </si>
  <si>
    <t>MB-GRA-0043</t>
  </si>
  <si>
    <t>MB-GRA-0044</t>
  </si>
  <si>
    <t>20 Jan 2022</t>
  </si>
  <si>
    <t>13 Jan 2022</t>
  </si>
  <si>
    <t>06 Jan 2022</t>
  </si>
  <si>
    <t>30 Dec 2021</t>
  </si>
  <si>
    <t>23 Dec 2021</t>
  </si>
  <si>
    <t>16 Dec 2021</t>
  </si>
  <si>
    <t>09 Dec 2021</t>
  </si>
  <si>
    <t>02 Dec 2021</t>
  </si>
  <si>
    <t>25 Nov 2021</t>
  </si>
  <si>
    <t>18 Nov 2021</t>
  </si>
  <si>
    <t>11 Nov 2021</t>
  </si>
  <si>
    <t>04 Nov 2021</t>
  </si>
  <si>
    <t>28 Oct 2021</t>
  </si>
  <si>
    <t>21 Oct 2021</t>
  </si>
  <si>
    <t>14 Oct 2021</t>
  </si>
  <si>
    <t>07 Oct 2021</t>
  </si>
  <si>
    <t>30 Sep 2021</t>
  </si>
  <si>
    <t>23 Sep 2021</t>
  </si>
  <si>
    <t>16 Sep 2021</t>
  </si>
  <si>
    <t>09 Sep 2021</t>
  </si>
  <si>
    <t>02 Sep 2021</t>
  </si>
  <si>
    <t>26 Aug 2021</t>
  </si>
  <si>
    <t>19 Aug 2021</t>
  </si>
  <si>
    <t>12 Aug 2021</t>
  </si>
  <si>
    <t>05 Aug 2021</t>
  </si>
  <si>
    <t>29 Jul 2021</t>
  </si>
  <si>
    <t>22 Jul 2021</t>
  </si>
  <si>
    <t>15 Jul 2021</t>
  </si>
  <si>
    <t>08 Jul 2021</t>
  </si>
  <si>
    <t>01 Jul 2021</t>
  </si>
  <si>
    <t>24 Jun 2021</t>
  </si>
  <si>
    <t>17 Jun 2021</t>
  </si>
  <si>
    <t>10 Jun 2021</t>
  </si>
  <si>
    <t>03 Jun 2021</t>
  </si>
  <si>
    <t>27 May 2021</t>
  </si>
  <si>
    <t>20 May 2021</t>
  </si>
  <si>
    <t>Graphite electrodes, high power, fob China, $ per tonne</t>
  </si>
  <si>
    <t>High Power Graphite Electrodes</t>
  </si>
  <si>
    <t>Graphite electrodes, ultra high power, fob China, $ per tonne</t>
  </si>
  <si>
    <t>Ultra High Power Graphite Electrodes</t>
  </si>
  <si>
    <t>Industrial Minerals v1.3.13</t>
  </si>
  <si>
    <t>MB-BAR-0018</t>
  </si>
  <si>
    <t>MB-BAR-0019</t>
  </si>
  <si>
    <t>MB-BAR-0020</t>
  </si>
  <si>
    <t>Barite, drilling grade, unground lump, API, bulk, SG 4.10, fob China, $/tonne</t>
  </si>
  <si>
    <t>Fastmarkets Metals</t>
  </si>
  <si>
    <t>Barite, drilling grade, unground lump, API, bulk, SG 4.10, fob Morocco, $/tonne</t>
  </si>
  <si>
    <t>Barite, drilling grade, unground lump, API, bulk, SG 4.10, fob Chennai, $/tonne</t>
  </si>
  <si>
    <t>Black Mass</t>
  </si>
  <si>
    <t>MB-BMS-0001</t>
  </si>
  <si>
    <t>Black mass, NCM/NCA, payable indicator, nickel, cif South Korea, % payable LME Nickel cash official price</t>
  </si>
  <si>
    <t>Metal Bulletin</t>
  </si>
  <si>
    <t>MB-BMS-0002</t>
  </si>
  <si>
    <t>Black mass, NCM/NCA, payable indicator, cobalt, cif South Korea, % payable Fastmarkets’ standard-grade cobalt price (low-end)</t>
  </si>
  <si>
    <t>MB-BMS-0003</t>
  </si>
  <si>
    <t>Black mass, NCM/NCA, payable indicator, lithium, cif South Korea, % payable Fastmarkets’ lithium carbonate 99.5% Li2CO3 min, battery grade, spot prices cif China, Japan &amp; Korea</t>
  </si>
  <si>
    <t>Payable Indicator</t>
  </si>
  <si>
    <t>MB-BMS-0004</t>
  </si>
  <si>
    <t>Black mass, NCM/NCA, payable indicator, nickel, domestic, exw Europe, % payable LME Nickel cash official price</t>
  </si>
  <si>
    <t>MB-BMS-0005</t>
  </si>
  <si>
    <t>Black mass, NCM/NCA, payable indicator, cobalt, domestic, exw Europe, % payable Fastmarkets’ standard-grade cobalt price (low-end)</t>
  </si>
  <si>
    <t>MB-BMS-0006</t>
  </si>
  <si>
    <t>Black mass, LCO, payable indicator, cobalt, domestic, exw Europe, % payable Fastmarkets’ standard-grade cobalt price (low-end)</t>
  </si>
  <si>
    <t>MB-BMS-0007</t>
  </si>
  <si>
    <t>Black mass, NCM/NCA, payable indicator, nickel, cif Southeast Asia, % payable LME Nickel cash official price</t>
  </si>
  <si>
    <t>MB-BMS-0008</t>
  </si>
  <si>
    <t>Black mass, NCM/NCA, payable indicator, cobalt, cif Southeast Asia, % payable Fastmarkets’ standard-grade cobalt price (low-end)</t>
  </si>
  <si>
    <t>MB-BMS-0009</t>
  </si>
  <si>
    <t>Black mass, NCM/NCA, payable indicator, lithium, cif Southeast Asia, % payable Fastmarkets’ lithium carbonate 99.5% Li2CO3 min, battery grade, spot prices cif China, Japan &amp; Korea</t>
  </si>
  <si>
    <t>MB-BMS-0010</t>
  </si>
  <si>
    <t>Black mass, LCO, payable indicator, cobalt, cif South Korea, % payable Fastmarkets’ standard-grade cobalt price (low-end)</t>
  </si>
  <si>
    <t>MB-BMS-0011</t>
  </si>
  <si>
    <t>Black mass, LCO, payable indicator, lithium, cif South Korea, % payable Fastmarkets’ lithium carbonate 99.5% Li2CO3 min, battery grade, spot prices cif China, Japan &amp; Korea</t>
  </si>
  <si>
    <t>MB-BMS-0012</t>
  </si>
  <si>
    <t>Black mass, NCM/NCA, inferred, cif South Korea, $/tonne</t>
  </si>
  <si>
    <t>Daily</t>
  </si>
  <si>
    <t>MB-BMS-0013</t>
  </si>
  <si>
    <t>Black mass, NCM/NCA, inferred, exw Europe, $/tonne</t>
  </si>
  <si>
    <t>Chromite chemical grade</t>
  </si>
  <si>
    <t>Chromite foundry grade</t>
  </si>
  <si>
    <t>Discontinued</t>
  </si>
  <si>
    <t>Chromite refractory grade</t>
  </si>
  <si>
    <t>MB-FEP-0001</t>
  </si>
  <si>
    <t xml:space="preserve">Iron phosphate </t>
  </si>
  <si>
    <t>Iron phosphate anhydrous 0.96-0.98 Fe/P, battery grade, delivered China, yuan/tonne</t>
  </si>
  <si>
    <t>Delivered</t>
  </si>
  <si>
    <t>Iron phosphate</t>
  </si>
  <si>
    <t>MB-GRA-0046</t>
  </si>
  <si>
    <t>MB-GRA-0047</t>
  </si>
  <si>
    <t>Petroleum needle coke 0.5% S, ex-works China, yuan/tonne</t>
  </si>
  <si>
    <t>Petroleum needle coke 0.5% S</t>
  </si>
  <si>
    <t>Green petroleum coke 0.5% S, ex-works China, yuan/tonne</t>
  </si>
  <si>
    <t>Green petroleum coke 0.5% S</t>
  </si>
  <si>
    <t>MB-LI-0043</t>
  </si>
  <si>
    <t>Spodumene min 6% Li2O, contract price, cif China, $/tonne</t>
  </si>
  <si>
    <t>Spodumene Contract min 6% Li2O</t>
  </si>
  <si>
    <t>14 Mar 2024</t>
  </si>
  <si>
    <t>07 Mar 2024</t>
  </si>
  <si>
    <t>29 Feb 2024</t>
  </si>
  <si>
    <t>22 Feb 2024</t>
  </si>
  <si>
    <t>15 Feb 2024</t>
  </si>
  <si>
    <t>08 Feb 2024</t>
  </si>
  <si>
    <t>01 Feb 2024</t>
  </si>
  <si>
    <t>25 Jan 2024</t>
  </si>
  <si>
    <t>18 Jan 2024</t>
  </si>
  <si>
    <t>11 Jan 2024</t>
  </si>
  <si>
    <t>04 Jan 2024</t>
  </si>
  <si>
    <t>28 Dec 2023</t>
  </si>
  <si>
    <t>21 Dec 2023</t>
  </si>
  <si>
    <t>14 Dec 2023</t>
  </si>
  <si>
    <t>07 Dec 2023</t>
  </si>
  <si>
    <t>30 Nov 2023</t>
  </si>
  <si>
    <t>23 Nov 2023</t>
  </si>
  <si>
    <t>16 Nov 2023</t>
  </si>
  <si>
    <t>09 Nov 2023</t>
  </si>
  <si>
    <t>02 Nov 2023</t>
  </si>
  <si>
    <t>26 Oct 2023</t>
  </si>
  <si>
    <t>19 Oct 2023</t>
  </si>
  <si>
    <t>12 Oct 2023</t>
  </si>
  <si>
    <t>05 Oct 2023</t>
  </si>
  <si>
    <t>28 Sep 2023</t>
  </si>
  <si>
    <t>21 Sep 2023</t>
  </si>
  <si>
    <t>14 Sep 2023</t>
  </si>
  <si>
    <t>07 Sep 2023</t>
  </si>
  <si>
    <t>31 Aug 2023</t>
  </si>
  <si>
    <t>24 Aug 2023</t>
  </si>
  <si>
    <t>17 Aug 2023</t>
  </si>
  <si>
    <t>10 Aug 2023</t>
  </si>
  <si>
    <t>03 Aug 2023</t>
  </si>
  <si>
    <t>27 Jul 2023</t>
  </si>
  <si>
    <t>20 Jul 2023</t>
  </si>
  <si>
    <t>13 Jul 2023</t>
  </si>
  <si>
    <t>06 Jul 2023</t>
  </si>
  <si>
    <t>29 Jun 2023</t>
  </si>
  <si>
    <t>22 Jun 2023</t>
  </si>
  <si>
    <t>15 Jun 2023</t>
  </si>
  <si>
    <t>08 Jun 2023</t>
  </si>
  <si>
    <t>01 Jun 2023</t>
  </si>
  <si>
    <t>25 May 2023</t>
  </si>
  <si>
    <t>18 May 2023</t>
  </si>
  <si>
    <t>11 May 2023</t>
  </si>
  <si>
    <t>04 May 2023</t>
  </si>
  <si>
    <t>27 Apr 2023</t>
  </si>
  <si>
    <t>20 Apr 2023</t>
  </si>
  <si>
    <t>13 Apr 2023</t>
  </si>
  <si>
    <t>06 Apr 2023</t>
  </si>
  <si>
    <t>30 Mar 2023</t>
  </si>
  <si>
    <t>23 Mar 2023</t>
  </si>
  <si>
    <t>16 Mar 2023</t>
  </si>
  <si>
    <t>09 Mar 2023</t>
  </si>
  <si>
    <t>02 Mar 2023</t>
  </si>
  <si>
    <t>23 Feb 2023</t>
  </si>
  <si>
    <t>16 Feb 2023</t>
  </si>
  <si>
    <t>09 Feb 2023</t>
  </si>
  <si>
    <t>02 Feb 2023</t>
  </si>
  <si>
    <t>26 Jan 2023</t>
  </si>
  <si>
    <t>19 Jan 2023</t>
  </si>
  <si>
    <t>12 Jan 2023</t>
  </si>
  <si>
    <t>05 Jan 2023</t>
  </si>
  <si>
    <t>29 Dec 2022</t>
  </si>
  <si>
    <t>22 Dec 2022</t>
  </si>
  <si>
    <t>15 Dec 2022</t>
  </si>
  <si>
    <t>08 Dec 2022</t>
  </si>
  <si>
    <t>01 Dec 2022</t>
  </si>
  <si>
    <t>24 Nov 2022</t>
  </si>
  <si>
    <t>17 Nov 2022</t>
  </si>
  <si>
    <t>10 Nov 2022</t>
  </si>
  <si>
    <t>03 Nov 2022</t>
  </si>
  <si>
    <t>27 Oct 2022</t>
  </si>
  <si>
    <t>20 Oct 2022</t>
  </si>
  <si>
    <t>13 Oct 2022</t>
  </si>
  <si>
    <t>06 Oct 2022</t>
  </si>
  <si>
    <t>29 Sep 2022</t>
  </si>
  <si>
    <t>22 Sep 2022</t>
  </si>
  <si>
    <t>15 Sep 2022</t>
  </si>
  <si>
    <t>08 Sep 2022</t>
  </si>
  <si>
    <t>01 Sep 2022</t>
  </si>
  <si>
    <t>25 Aug 2022</t>
  </si>
  <si>
    <t>18 Aug 2022</t>
  </si>
  <si>
    <t>11 Aug 2022</t>
  </si>
  <si>
    <t>04 Aug 2022</t>
  </si>
  <si>
    <t>28 Jul 2022</t>
  </si>
  <si>
    <t>21 Jul 2022</t>
  </si>
  <si>
    <t>14 Jul 2022</t>
  </si>
  <si>
    <t>07 Jul 2022</t>
  </si>
  <si>
    <t>30 Jun 2022</t>
  </si>
  <si>
    <t>23 Jun 2022</t>
  </si>
  <si>
    <t>16 Jun 2022</t>
  </si>
  <si>
    <t>09 Jun 2022</t>
  </si>
  <si>
    <t>26 May 2022</t>
  </si>
  <si>
    <t>19 May 2022</t>
  </si>
  <si>
    <t>12 May 2022</t>
  </si>
  <si>
    <t>05 May 2022</t>
  </si>
  <si>
    <t>28 Apr 2022</t>
  </si>
  <si>
    <t>21 Apr 2022</t>
  </si>
  <si>
    <t>14 Apr 2022</t>
  </si>
  <si>
    <t>07 Apr 2022</t>
  </si>
  <si>
    <t>31 Mar 2022</t>
  </si>
  <si>
    <t>24 Mar 2022</t>
  </si>
  <si>
    <t>17 Mar 2022</t>
  </si>
  <si>
    <t>10 Mar 2022</t>
  </si>
  <si>
    <t>03 Mar 2022</t>
  </si>
  <si>
    <t>24 Feb 2022</t>
  </si>
  <si>
    <t>17 Feb 2022</t>
  </si>
  <si>
    <t>10 Feb 2022</t>
  </si>
  <si>
    <t>03 Feb 2022</t>
  </si>
  <si>
    <t>27 Jan 2022</t>
  </si>
  <si>
    <t>20 Mar 2024</t>
  </si>
  <si>
    <t>19 Mar 2024</t>
  </si>
  <si>
    <t>18 Mar 2024</t>
  </si>
  <si>
    <t>15 Mar 2024</t>
  </si>
  <si>
    <t>13 Mar 2024</t>
  </si>
  <si>
    <t>12 Mar 2024</t>
  </si>
  <si>
    <t>11 Mar 2024</t>
  </si>
  <si>
    <t>08 Mar 2024</t>
  </si>
  <si>
    <t>06 Mar 2024</t>
  </si>
  <si>
    <t>05 Mar 2024</t>
  </si>
  <si>
    <t>04 Mar 2024</t>
  </si>
  <si>
    <t>01 Mar 2024</t>
  </si>
  <si>
    <t>28 Feb 2024</t>
  </si>
  <si>
    <t>27 Feb 2024</t>
  </si>
  <si>
    <t>26 Feb 2024</t>
  </si>
  <si>
    <t>23 Feb 2024</t>
  </si>
  <si>
    <t>21 Feb 2024</t>
  </si>
  <si>
    <t>20 Feb 2024</t>
  </si>
  <si>
    <t>19 Feb 2024</t>
  </si>
  <si>
    <t>16 Feb 2024</t>
  </si>
  <si>
    <t>14 Feb 2024</t>
  </si>
  <si>
    <t>13 Feb 2024</t>
  </si>
  <si>
    <t>12 Feb 2024</t>
  </si>
  <si>
    <t>09 Feb 2024</t>
  </si>
  <si>
    <t>07 Feb 2024</t>
  </si>
  <si>
    <t>06 Feb 2024</t>
  </si>
  <si>
    <t>05 Feb 2024</t>
  </si>
  <si>
    <t>02 Feb 2024</t>
  </si>
  <si>
    <t>31 Jan 2024</t>
  </si>
  <si>
    <t>30 Jan 2024</t>
  </si>
  <si>
    <t>29 Jan 2024</t>
  </si>
  <si>
    <t>26 Jan 2024</t>
  </si>
  <si>
    <t>24 Jan 2024</t>
  </si>
  <si>
    <t>23 Jan 2024</t>
  </si>
  <si>
    <t>22 Jan 2024</t>
  </si>
  <si>
    <t>19 Jan 2024</t>
  </si>
  <si>
    <t>17 Jan 2024</t>
  </si>
  <si>
    <t>16 Jan 2024</t>
  </si>
  <si>
    <t>15 Jan 2024</t>
  </si>
  <si>
    <t>12 Jan 2024</t>
  </si>
  <si>
    <t>10 Jan 2024</t>
  </si>
  <si>
    <t>09 Jan 2024</t>
  </si>
  <si>
    <t>08 Jan 2024</t>
  </si>
  <si>
    <t>05 Jan 2024</t>
  </si>
  <si>
    <t>03 Jan 2024</t>
  </si>
  <si>
    <t>02 Jan 2024</t>
  </si>
  <si>
    <t>29 Dec 2023</t>
  </si>
  <si>
    <t>27 Dec 2023</t>
  </si>
  <si>
    <t>22 Dec 2023</t>
  </si>
  <si>
    <t>20 Dec 2023</t>
  </si>
  <si>
    <t>19 Dec 2023</t>
  </si>
  <si>
    <t>18 Dec 2023</t>
  </si>
  <si>
    <t>15 Dec 2023</t>
  </si>
  <si>
    <t>13 Dec 2023</t>
  </si>
  <si>
    <t>12 Dec 2023</t>
  </si>
  <si>
    <t>11 Dec 2023</t>
  </si>
  <si>
    <t>08 Dec 2023</t>
  </si>
  <si>
    <t>06 Dec 2023</t>
  </si>
  <si>
    <t>05 Dec 2023</t>
  </si>
  <si>
    <t>04 Dec 2023</t>
  </si>
  <si>
    <t>01 Dec 2023</t>
  </si>
  <si>
    <t>29 Nov 2023</t>
  </si>
  <si>
    <t>28 Nov 2023</t>
  </si>
  <si>
    <t>27 Nov 2023</t>
  </si>
  <si>
    <t>24 Nov 2023</t>
  </si>
  <si>
    <t>22 Nov 2023</t>
  </si>
  <si>
    <t>21 Nov 2023</t>
  </si>
  <si>
    <t>20 Nov 2023</t>
  </si>
  <si>
    <t>17 Nov 2023</t>
  </si>
  <si>
    <t>15 Nov 2023</t>
  </si>
  <si>
    <t>14 Nov 2023</t>
  </si>
  <si>
    <t>13 Nov 2023</t>
  </si>
  <si>
    <t>10 Nov 2023</t>
  </si>
  <si>
    <t>08 Nov 2023</t>
  </si>
  <si>
    <t>07 Nov 2023</t>
  </si>
  <si>
    <t>06 Nov 2023</t>
  </si>
  <si>
    <t>03 Nov 2023</t>
  </si>
  <si>
    <t>01 Nov 2023</t>
  </si>
  <si>
    <t>31 Oct 2023</t>
  </si>
  <si>
    <t>30 Oct 2023</t>
  </si>
  <si>
    <t>27 Oct 2023</t>
  </si>
  <si>
    <t>25 Oct 2023</t>
  </si>
  <si>
    <t>24 Oct 2023</t>
  </si>
  <si>
    <t>23 Oct 2023</t>
  </si>
  <si>
    <t>20 Oct 2023</t>
  </si>
  <si>
    <t>18 Oct 2023</t>
  </si>
  <si>
    <t>17 Oct 2023</t>
  </si>
  <si>
    <t>16 Oct 2023</t>
  </si>
  <si>
    <t>13 Oct 2023</t>
  </si>
  <si>
    <t>11 Oct 2023</t>
  </si>
  <si>
    <t>10 Oct 2023</t>
  </si>
  <si>
    <t>09 Oct 2023</t>
  </si>
  <si>
    <t>06 Oct 2023</t>
  </si>
  <si>
    <t>04 Oct 2023</t>
  </si>
  <si>
    <t>03 Oct 2023</t>
  </si>
  <si>
    <t>02 Oct 2023</t>
  </si>
  <si>
    <t>29 Sep 2023</t>
  </si>
  <si>
    <t>27 Sep 2023</t>
  </si>
  <si>
    <t>26 Sep 2023</t>
  </si>
  <si>
    <t>25 Sep 2023</t>
  </si>
  <si>
    <t>22 Sep 2023</t>
  </si>
  <si>
    <t>20 Sep 2023</t>
  </si>
  <si>
    <t>19 Sep 2023</t>
  </si>
  <si>
    <t>18 Sep 2023</t>
  </si>
  <si>
    <t>15 Sep 2023</t>
  </si>
  <si>
    <t>13 Sep 2023</t>
  </si>
  <si>
    <t>12 Sep 2023</t>
  </si>
  <si>
    <t>11 Sep 2023</t>
  </si>
  <si>
    <t>08 Sep 2023</t>
  </si>
  <si>
    <t>06 Sep 2023</t>
  </si>
  <si>
    <t>05 Sep 2023</t>
  </si>
  <si>
    <t>04 Sep 2023</t>
  </si>
  <si>
    <t>01 Sep 2023</t>
  </si>
  <si>
    <t>30 Aug 2023</t>
  </si>
  <si>
    <t>29 Aug 2023</t>
  </si>
  <si>
    <t>25 Aug 2023</t>
  </si>
  <si>
    <t>23 Aug 2023</t>
  </si>
  <si>
    <t>22 Aug 2023</t>
  </si>
  <si>
    <t>21 Aug 2023</t>
  </si>
  <si>
    <t>18 Aug 2023</t>
  </si>
  <si>
    <t>16 Aug 2023</t>
  </si>
  <si>
    <t>15 Aug 2023</t>
  </si>
  <si>
    <t>14 Aug 2023</t>
  </si>
  <si>
    <t>11 Aug 2023</t>
  </si>
  <si>
    <t>09 Aug 2023</t>
  </si>
  <si>
    <t>08 Aug 2023</t>
  </si>
  <si>
    <t>07 Aug 2023</t>
  </si>
  <si>
    <t>04 Aug 2023</t>
  </si>
  <si>
    <t>02 Aug 2023</t>
  </si>
  <si>
    <t>01 Aug 2023</t>
  </si>
  <si>
    <t>31 Jul 2023</t>
  </si>
  <si>
    <t>28 Jul 2023</t>
  </si>
  <si>
    <t>26 Jul 2023</t>
  </si>
  <si>
    <t>25 Jul 2023</t>
  </si>
  <si>
    <t>24 Jul 2023</t>
  </si>
  <si>
    <t>21 Jul 2023</t>
  </si>
  <si>
    <t>19 Jul 2023</t>
  </si>
  <si>
    <t>18 Jul 2023</t>
  </si>
  <si>
    <t>17 Jul 2023</t>
  </si>
  <si>
    <t>14 Jul 2023</t>
  </si>
  <si>
    <t>12 Jul 2023</t>
  </si>
  <si>
    <t>11 Jul 2023</t>
  </si>
  <si>
    <t>10 Jul 2023</t>
  </si>
  <si>
    <t>07 Jul 2023</t>
  </si>
  <si>
    <t>05 Jul 2023</t>
  </si>
  <si>
    <t>04 Jul 2023</t>
  </si>
  <si>
    <t>03 Jul 2023</t>
  </si>
  <si>
    <t>30 Jun 2023</t>
  </si>
  <si>
    <t>28 Jun 2023</t>
  </si>
  <si>
    <t>27 Jun 2023</t>
  </si>
  <si>
    <t>26 Jun 2023</t>
  </si>
  <si>
    <t>23 Jun 2023</t>
  </si>
  <si>
    <t>21 Jun 2023</t>
  </si>
  <si>
    <t>20 Jun 2023</t>
  </si>
  <si>
    <t>19 Jun 2023</t>
  </si>
  <si>
    <t>16 Jun 2023</t>
  </si>
  <si>
    <t>14 Jun 2023</t>
  </si>
  <si>
    <t>13 Jun 2023</t>
  </si>
  <si>
    <t>12 Jun 2023</t>
  </si>
  <si>
    <t>09 Jun 2023</t>
  </si>
  <si>
    <t>07 Jun 2023</t>
  </si>
  <si>
    <t>06 Jun 2023</t>
  </si>
  <si>
    <t>05 Jun 2023</t>
  </si>
  <si>
    <t>02 Jun 2023</t>
  </si>
  <si>
    <t>31 May 2023</t>
  </si>
  <si>
    <t>30 May 2023</t>
  </si>
  <si>
    <t>26 May 2023</t>
  </si>
  <si>
    <t>24 May 2023</t>
  </si>
  <si>
    <t>23 May 2023</t>
  </si>
  <si>
    <t>22 May 2023</t>
  </si>
  <si>
    <t>19 May 2023</t>
  </si>
  <si>
    <t>17 May 2023</t>
  </si>
  <si>
    <t>16 May 2023</t>
  </si>
  <si>
    <t>15 May 2023</t>
  </si>
  <si>
    <t>12 May 2023</t>
  </si>
  <si>
    <t>10 May 2023</t>
  </si>
  <si>
    <t>09 May 2023</t>
  </si>
  <si>
    <t>05 May 2023</t>
  </si>
  <si>
    <t>03 May 2023</t>
  </si>
  <si>
    <t>02 May 2023</t>
  </si>
  <si>
    <t>28 Apr 2023</t>
  </si>
  <si>
    <t>26 Apr 2023</t>
  </si>
  <si>
    <t>25 Apr 2023</t>
  </si>
  <si>
    <t>24 Apr 2023</t>
  </si>
  <si>
    <t>21 Apr 2023</t>
  </si>
  <si>
    <t>19 Apr 2023</t>
  </si>
  <si>
    <t>18 Apr 2023</t>
  </si>
  <si>
    <t>17 Apr 2023</t>
  </si>
  <si>
    <t>14 Apr 2023</t>
  </si>
  <si>
    <t>12 Apr 2023</t>
  </si>
  <si>
    <t>11 Apr 2023</t>
  </si>
  <si>
    <t>05 Apr 2023</t>
  </si>
  <si>
    <t>04 Apr 2023</t>
  </si>
  <si>
    <t>03 Apr 2023</t>
  </si>
  <si>
    <t>31 Mar 2023</t>
  </si>
  <si>
    <t>29 Mar 2023</t>
  </si>
  <si>
    <t>28 Mar 2023</t>
  </si>
  <si>
    <t>27 Mar 2023</t>
  </si>
  <si>
    <t>24 Mar 2023</t>
  </si>
  <si>
    <t>22 Mar 2023</t>
  </si>
  <si>
    <t>21 Mar 2023</t>
  </si>
  <si>
    <t>20 Mar 2023</t>
  </si>
  <si>
    <t>17 Mar 2023</t>
  </si>
  <si>
    <t>15 Mar 2023</t>
  </si>
  <si>
    <t>14 Mar 2023</t>
  </si>
  <si>
    <t>13 Mar 2023</t>
  </si>
  <si>
    <t>10 Mar 2023</t>
  </si>
  <si>
    <t>08 Mar 2023</t>
  </si>
  <si>
    <t>07 Mar 2023</t>
  </si>
  <si>
    <t>06 Mar 2023</t>
  </si>
  <si>
    <t>03 Mar 2023</t>
  </si>
  <si>
    <t>01 Mar 2023</t>
  </si>
  <si>
    <t>28 Feb 2023</t>
  </si>
  <si>
    <t>27 Feb 2023</t>
  </si>
  <si>
    <t>24 Feb 2023</t>
  </si>
  <si>
    <t>22 Feb 2023</t>
  </si>
  <si>
    <t>21 Feb 2023</t>
  </si>
  <si>
    <t>20 Feb 2023</t>
  </si>
  <si>
    <t>17 Feb 2023</t>
  </si>
  <si>
    <t>15 Feb 2023</t>
  </si>
  <si>
    <t>14 Feb 2023</t>
  </si>
  <si>
    <t>13 Feb 2023</t>
  </si>
  <si>
    <t>10 Feb 2023</t>
  </si>
  <si>
    <t>08 Feb 2023</t>
  </si>
  <si>
    <t>07 Feb 2023</t>
  </si>
  <si>
    <t>06 Feb 2023</t>
  </si>
  <si>
    <t>03 Feb 2023</t>
  </si>
  <si>
    <t>01 Feb 2023</t>
  </si>
  <si>
    <t>31 Jan 2023</t>
  </si>
  <si>
    <t>30 Jan 2023</t>
  </si>
  <si>
    <t>27 Jan 2023</t>
  </si>
  <si>
    <t>25 Jan 2023</t>
  </si>
  <si>
    <t>24 Jan 2023</t>
  </si>
  <si>
    <t>23 Jan 2023</t>
  </si>
  <si>
    <t>20 Jan 2023</t>
  </si>
  <si>
    <t>18 Jan 2023</t>
  </si>
  <si>
    <t>17 Jan 2023</t>
  </si>
  <si>
    <t>16 Jan 2023</t>
  </si>
  <si>
    <t>13 Jan 2023</t>
  </si>
  <si>
    <t>11 Jan 2023</t>
  </si>
  <si>
    <t>10 Jan 2023</t>
  </si>
  <si>
    <t>09 Jan 2023</t>
  </si>
  <si>
    <t>06 Jan 2023</t>
  </si>
  <si>
    <t>04 Jan 2023</t>
  </si>
  <si>
    <t>03 Jan 2023</t>
  </si>
  <si>
    <t>30 Dec 2022</t>
  </si>
  <si>
    <t>28 Dec 2022</t>
  </si>
  <si>
    <t>23 Dec 2022</t>
  </si>
  <si>
    <t>21 Dec 2022</t>
  </si>
  <si>
    <t>20 Dec 2022</t>
  </si>
  <si>
    <t>19 Dec 2022</t>
  </si>
  <si>
    <t>16 Dec 2022</t>
  </si>
  <si>
    <t>14 Dec 2022</t>
  </si>
  <si>
    <t>13 Dec 2022</t>
  </si>
  <si>
    <t>12 Dec 2022</t>
  </si>
  <si>
    <t>09 Dec 2022</t>
  </si>
  <si>
    <t>07 Dec 2022</t>
  </si>
  <si>
    <t>06 Dec 2022</t>
  </si>
  <si>
    <t>05 Dec 2022</t>
  </si>
  <si>
    <t>02 Dec 2022</t>
  </si>
  <si>
    <t>30 Nov 2022</t>
  </si>
  <si>
    <t>29 Nov 2022</t>
  </si>
  <si>
    <t>28 Nov 2022</t>
  </si>
  <si>
    <t>25 Nov 2022</t>
  </si>
  <si>
    <t>23 Nov 2022</t>
  </si>
  <si>
    <t>22 Nov 2022</t>
  </si>
  <si>
    <t>21 Nov 2022</t>
  </si>
  <si>
    <t>18 Nov 2022</t>
  </si>
  <si>
    <t>16 Nov 2022</t>
  </si>
  <si>
    <t>15 Nov 2022</t>
  </si>
  <si>
    <t>14 Nov 2022</t>
  </si>
  <si>
    <t>11 Nov 2022</t>
  </si>
  <si>
    <t>09 Nov 2022</t>
  </si>
  <si>
    <t>08 Nov 2022</t>
  </si>
  <si>
    <t>07 Nov 2022</t>
  </si>
  <si>
    <t>04 Nov 2022</t>
  </si>
  <si>
    <t>02 Nov 2022</t>
  </si>
  <si>
    <t>01 Nov 2022</t>
  </si>
  <si>
    <t>31 Oct 2022</t>
  </si>
  <si>
    <t>28 Oct 2022</t>
  </si>
  <si>
    <t>26 Oct 2022</t>
  </si>
  <si>
    <t>25 Oct 2022</t>
  </si>
  <si>
    <t>24 Oct 2022</t>
  </si>
  <si>
    <t>21 Oct 2022</t>
  </si>
  <si>
    <t>19 Oct 2022</t>
  </si>
  <si>
    <t>18 Oct 2022</t>
  </si>
  <si>
    <t>17 Oct 2022</t>
  </si>
  <si>
    <t>14 Oct 2022</t>
  </si>
  <si>
    <t>12 Oct 2022</t>
  </si>
  <si>
    <t>11 Oct 2022</t>
  </si>
  <si>
    <t>10 Oct 2022</t>
  </si>
  <si>
    <t>07 Oct 2022</t>
  </si>
  <si>
    <t>05 Oct 2022</t>
  </si>
  <si>
    <t>04 Oct 2022</t>
  </si>
  <si>
    <t>03 Oct 2022</t>
  </si>
  <si>
    <t>30 Sep 2022</t>
  </si>
  <si>
    <t>28 Sep 2022</t>
  </si>
  <si>
    <t>27 Sep 2022</t>
  </si>
  <si>
    <t>26 Sep 2022</t>
  </si>
  <si>
    <t>23 Sep 2022</t>
  </si>
  <si>
    <t>21 Sep 2022</t>
  </si>
  <si>
    <t>20 Sep 2022</t>
  </si>
  <si>
    <t>16 Sep 2022</t>
  </si>
  <si>
    <t>14 Sep 2022</t>
  </si>
  <si>
    <t>13 Sep 2022</t>
  </si>
  <si>
    <t>12 Sep 2022</t>
  </si>
  <si>
    <t>09 Sep 2022</t>
  </si>
  <si>
    <t>07 Sep 2022</t>
  </si>
  <si>
    <t>06 Sep 2022</t>
  </si>
  <si>
    <t>05 Sep 2022</t>
  </si>
  <si>
    <t>02 Sep 2022</t>
  </si>
  <si>
    <t>31 Aug 2022</t>
  </si>
  <si>
    <t>30 Aug 2022</t>
  </si>
  <si>
    <t>26 Aug 2022</t>
  </si>
  <si>
    <t>24 Aug 2022</t>
  </si>
  <si>
    <t>23 Aug 2022</t>
  </si>
  <si>
    <t>22 Aug 2022</t>
  </si>
  <si>
    <t>19 Aug 2022</t>
  </si>
  <si>
    <t>17 Aug 2022</t>
  </si>
  <si>
    <t>16 Aug 2022</t>
  </si>
  <si>
    <t>15 Aug 2022</t>
  </si>
  <si>
    <t>12 Aug 2022</t>
  </si>
  <si>
    <t>10 Aug 2022</t>
  </si>
  <si>
    <t>09 Aug 2022</t>
  </si>
  <si>
    <t>08 Aug 2022</t>
  </si>
  <si>
    <t>05 Aug 2022</t>
  </si>
  <si>
    <t>03 Aug 2022</t>
  </si>
  <si>
    <t>02 Aug 2022</t>
  </si>
  <si>
    <t>01 Aug 2022</t>
  </si>
  <si>
    <t>29 Jul 2022</t>
  </si>
  <si>
    <t>27 Jul 2022</t>
  </si>
  <si>
    <t>26 Jul 2022</t>
  </si>
  <si>
    <t>25 Jul 2022</t>
  </si>
  <si>
    <t>22 Jul 2022</t>
  </si>
  <si>
    <t>20 Jul 2022</t>
  </si>
  <si>
    <t>19 Jul 2022</t>
  </si>
  <si>
    <t>18 Jul 2022</t>
  </si>
  <si>
    <t>15 Jul 2022</t>
  </si>
  <si>
    <t>13 Jul 2022</t>
  </si>
  <si>
    <t>12 Jul 2022</t>
  </si>
  <si>
    <t>11 Jul 2022</t>
  </si>
  <si>
    <t>08 Jul 2022</t>
  </si>
  <si>
    <t>06 Jul 2022</t>
  </si>
  <si>
    <t>05 Jul 2022</t>
  </si>
  <si>
    <t>04 Jul 2022</t>
  </si>
  <si>
    <t>01 Jul 2022</t>
  </si>
  <si>
    <t>29 Jun 2022</t>
  </si>
  <si>
    <t>28 Jun 2022</t>
  </si>
  <si>
    <t>27 Jun 2022</t>
  </si>
  <si>
    <t>24 Jun 2022</t>
  </si>
  <si>
    <t>22 Jun 2022</t>
  </si>
  <si>
    <t>21 Jun 2022</t>
  </si>
  <si>
    <t>20 Jun 2022</t>
  </si>
  <si>
    <t>17 Jun 2022</t>
  </si>
  <si>
    <t>15 Jun 2022</t>
  </si>
  <si>
    <t>14 Jun 2022</t>
  </si>
  <si>
    <t>13 Jun 2022</t>
  </si>
  <si>
    <t>10 Jun 2022</t>
  </si>
  <si>
    <t>08 Jun 2022</t>
  </si>
  <si>
    <t>07 Jun 2022</t>
  </si>
  <si>
    <t>06 Jun 2022</t>
  </si>
  <si>
    <t>01 Jun 2022</t>
  </si>
  <si>
    <t>31 May 2022</t>
  </si>
  <si>
    <t>30 May 2022</t>
  </si>
  <si>
    <t>27 May 2022</t>
  </si>
  <si>
    <t>25 May 2022</t>
  </si>
  <si>
    <t>24 May 2022</t>
  </si>
  <si>
    <t>23 May 2022</t>
  </si>
  <si>
    <t>20 May 2022</t>
  </si>
  <si>
    <t>18 May 2022</t>
  </si>
  <si>
    <t>17 May 2022</t>
  </si>
  <si>
    <t>16 May 2022</t>
  </si>
  <si>
    <t>13 May 2022</t>
  </si>
  <si>
    <t>11 May 2022</t>
  </si>
  <si>
    <t>10 May 2022</t>
  </si>
  <si>
    <t>09 May 2022</t>
  </si>
  <si>
    <t>06 May 2022</t>
  </si>
  <si>
    <t>04 May 2022</t>
  </si>
  <si>
    <t>03 May 2022</t>
  </si>
  <si>
    <t>29 Apr 2022</t>
  </si>
  <si>
    <t>27 Apr 2022</t>
  </si>
  <si>
    <t>26 Apr 2022</t>
  </si>
  <si>
    <t>25 Apr 2022</t>
  </si>
  <si>
    <t>22 Apr 2022</t>
  </si>
  <si>
    <t>20 Apr 2022</t>
  </si>
  <si>
    <t>19 Apr 2022</t>
  </si>
  <si>
    <t>13 Apr 2022</t>
  </si>
  <si>
    <t>12 Apr 2022</t>
  </si>
  <si>
    <t>11 Apr 2022</t>
  </si>
  <si>
    <t>08 Apr 2022</t>
  </si>
  <si>
    <t>06 Apr 2022</t>
  </si>
  <si>
    <t>05 Apr 2022</t>
  </si>
  <si>
    <t>04 Apr 2022</t>
  </si>
  <si>
    <t>01 Apr 2022</t>
  </si>
  <si>
    <t>30 Mar 2022</t>
  </si>
  <si>
    <t>29 Mar 2022</t>
  </si>
  <si>
    <t>28 Mar 2022</t>
  </si>
  <si>
    <t>25 Mar 2022</t>
  </si>
  <si>
    <t>23 Mar 2022</t>
  </si>
  <si>
    <t>22 Mar 2022</t>
  </si>
  <si>
    <t>21 Mar 2022</t>
  </si>
  <si>
    <t>18 Mar 2022</t>
  </si>
  <si>
    <t>16 Mar 2022</t>
  </si>
  <si>
    <t>15 Mar 2022</t>
  </si>
  <si>
    <t>14 Mar 2022</t>
  </si>
  <si>
    <t>11 Mar 2022</t>
  </si>
  <si>
    <t>09 Mar 2022</t>
  </si>
  <si>
    <t>08 Mar 2022</t>
  </si>
  <si>
    <t>07 Mar 2022</t>
  </si>
  <si>
    <t>04 Mar 2022</t>
  </si>
  <si>
    <t>02 Mar 2022</t>
  </si>
  <si>
    <t>01 Mar 2022</t>
  </si>
  <si>
    <t>28 Feb 2022</t>
  </si>
  <si>
    <t>25 Feb 2022</t>
  </si>
  <si>
    <t>23 Feb 2022</t>
  </si>
  <si>
    <t>22 Feb 2022</t>
  </si>
  <si>
    <t>21 Feb 2022</t>
  </si>
  <si>
    <t>18 Feb 2022</t>
  </si>
  <si>
    <t>16 Feb 2022</t>
  </si>
  <si>
    <t>15 Feb 2022</t>
  </si>
  <si>
    <t>14 Feb 2022</t>
  </si>
  <si>
    <t>11 Feb 2022</t>
  </si>
  <si>
    <t>09 Feb 2022</t>
  </si>
  <si>
    <t>08 Feb 2022</t>
  </si>
  <si>
    <t>07 Feb 2022</t>
  </si>
  <si>
    <t>04 Feb 2022</t>
  </si>
  <si>
    <t>02 Feb 2022</t>
  </si>
  <si>
    <t>01 Feb 2022</t>
  </si>
  <si>
    <t>31 Jan 2022</t>
  </si>
  <si>
    <t>28 Jan 2022</t>
  </si>
  <si>
    <t>26 Jan 2022</t>
  </si>
  <si>
    <t>25 Jan 2022</t>
  </si>
  <si>
    <t>24 Jan 2022</t>
  </si>
  <si>
    <t>21 Jan 2022</t>
  </si>
  <si>
    <t>19 Jan 2022</t>
  </si>
  <si>
    <t>18 Jan 2022</t>
  </si>
  <si>
    <t>17 Jan 2022</t>
  </si>
  <si>
    <t>14 Jan 2022</t>
  </si>
  <si>
    <t>12 Jan 2022</t>
  </si>
  <si>
    <t>11 Jan 2022</t>
  </si>
  <si>
    <t>10 Jan 2022</t>
  </si>
  <si>
    <t>07 Jan 2022</t>
  </si>
  <si>
    <t>05 Jan 2022</t>
  </si>
  <si>
    <t>04 Jan 2022</t>
  </si>
  <si>
    <t>31 Dec 2021</t>
  </si>
  <si>
    <t>29 Dec 2021</t>
  </si>
  <si>
    <t>24 Dec 2021</t>
  </si>
  <si>
    <t>22 Dec 2021</t>
  </si>
  <si>
    <t>21 Dec 2021</t>
  </si>
  <si>
    <t>20 Dec 2021</t>
  </si>
  <si>
    <t>17 Dec 2021</t>
  </si>
  <si>
    <t>15 Dec 2021</t>
  </si>
  <si>
    <t>14 Dec 2021</t>
  </si>
  <si>
    <t>13 Dec 2021</t>
  </si>
  <si>
    <t>10 Dec 2021</t>
  </si>
  <si>
    <t>08 Dec 2021</t>
  </si>
  <si>
    <t>07 Dec 2021</t>
  </si>
  <si>
    <t>06 Dec 2021</t>
  </si>
  <si>
    <t>03 Dec 2021</t>
  </si>
  <si>
    <t>01 Dec 2021</t>
  </si>
  <si>
    <t>Enter currency code below for conversion</t>
  </si>
  <si>
    <t>Entery Unit of Measure below for conversion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</si>
</sst>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19" x14ac:knownFonts="1">
    <font>
      <sz val="11"/>
      <color theme="1"/>
      <name val="Calibri"/>
      <family val="2"/>
      <scheme val="minor"/>
    </font>
    <font>
      <b/>
      <sz val="11"/>
      <color rgb="FF6F0791"/>
      <name val="Calibri"/>
      <family val="2"/>
      <scheme val="minor"/>
    </font>
    <font>
      <u/>
      <sz val="11"/>
      <color theme="10"/>
      <name val="Calibri"/>
      <family val="2"/>
      <scheme val="minor"/>
    </font>
    <font>
      <sz val="10"/>
      <name val="Arial"/>
      <family val="2"/>
    </font>
    <font>
      <b/>
      <sz val="10"/>
      <name val="Arial"/>
      <family val="2"/>
    </font>
    <font>
      <sz val="10"/>
      <color theme="1"/>
      <name val="Arial"/>
      <family val="2"/>
    </font>
    <font>
      <b/>
      <sz val="10"/>
      <color rgb="FF6F0791"/>
      <name val="Arial"/>
      <family val="2"/>
    </font>
    <font>
      <u/>
      <sz val="10"/>
      <color theme="10"/>
      <name val="Arial"/>
      <family val="2"/>
    </font>
    <font>
      <b/>
      <sz val="10"/>
      <color theme="1"/>
      <name val="Arial"/>
      <family val="2"/>
    </font>
    <font>
      <sz val="10"/>
      <color theme="0"/>
      <name val="Arial"/>
      <family val="2"/>
    </font>
    <font>
      <sz val="10"/>
      <color theme="1"/>
      <name val="Calibri"/>
      <family val="2"/>
      <scheme val="minor"/>
    </font>
    <font>
      <b/>
      <sz val="10"/>
      <color rgb="FFECECEC"/>
      <name val="Arial"/>
      <family val="2"/>
    </font>
    <font>
      <b/>
      <sz val="11"/>
      <color theme="1"/>
      <name val="Calibri"/>
      <family val="2"/>
      <scheme val="minor"/>
    </font>
    <font>
      <b/>
      <sz val="10"/>
      <color theme="0"/>
      <name val="Arial"/>
      <family val="2"/>
    </font>
    <font>
      <b/>
      <sz val="11"/>
      <color rgb="FFECECEC"/>
      <name val="Calibri"/>
      <family val="2"/>
      <scheme val="minor"/>
    </font>
    <font>
      <sz val="11"/>
      <color rgb="FF0000FF"/>
      <name val="Arial"/>
      <family val="2"/>
    </font>
    <font>
      <sz val="11"/>
      <color rgb="FF454545"/>
      <name val="Courier New"/>
      <family val="3"/>
    </font>
    <font>
      <b/>
      <sz val="11"/>
      <color rgb="FF000000"/>
      <name val="Calibri"/>
      <family val="2"/>
    </font>
    <font>
      <sz val="8"/>
      <name val="Calibri"/>
      <family val="2"/>
      <scheme val="minor"/>
    </font>
  </fonts>
  <fills count="5">
    <fill>
      <patternFill patternType="none"/>
    </fill>
    <fill>
      <patternFill patternType="gray125"/>
    </fill>
    <fill>
      <patternFill patternType="solid">
        <fgColor rgb="FFECECEC"/>
        <bgColor indexed="64"/>
      </patternFill>
    </fill>
    <fill>
      <patternFill patternType="solid">
        <fgColor rgb="FF6F0791"/>
        <bgColor indexed="64"/>
      </patternFill>
    </fill>
    <fill>
      <patternFill patternType="solid">
        <fgColor rgb="FFFF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diagonal/>
    </border>
    <border>
      <left style="medium">
        <color rgb="FF6F0791"/>
      </left>
      <right/>
      <top style="thin">
        <color indexed="64"/>
      </top>
      <bottom/>
      <diagonal/>
    </border>
    <border>
      <left style="thin">
        <color indexed="64"/>
      </left>
      <right style="thin">
        <color rgb="FF8C8C8C"/>
      </right>
      <top style="thin">
        <color rgb="FF8C8C8C"/>
      </top>
      <bottom/>
      <diagonal/>
    </border>
    <border>
      <left/>
      <right/>
      <top/>
      <bottom style="medium">
        <color rgb="FF8C8C8C"/>
      </bottom>
      <diagonal/>
    </border>
    <border>
      <left style="thin">
        <color indexed="64"/>
      </left>
      <right style="thin">
        <color rgb="FF8C8C8C"/>
      </right>
      <top/>
      <bottom style="thin">
        <color rgb="FF8C8C8C"/>
      </bottom>
      <diagonal/>
    </border>
    <border>
      <left/>
      <right style="medium">
        <color rgb="FF8C8C8C"/>
      </right>
      <top style="medium">
        <color rgb="FF8C8C8C"/>
      </top>
      <bottom style="medium">
        <color rgb="FF8C8C8C"/>
      </bottom>
      <diagonal/>
    </border>
    <border>
      <left style="medium">
        <color rgb="FF8C8C8C"/>
      </left>
      <right style="medium">
        <color rgb="FF8C8C8C"/>
      </right>
      <top style="medium">
        <color rgb="FF8C8C8C"/>
      </top>
      <bottom style="medium">
        <color rgb="FF8C8C8C"/>
      </bottom>
      <diagonal/>
    </border>
    <border>
      <left style="medium">
        <color rgb="FF8C8C8C"/>
      </left>
      <right/>
      <top style="medium">
        <color rgb="FF8C8C8C"/>
      </top>
      <bottom style="medium">
        <color rgb="FF8C8C8C"/>
      </bottom>
      <diagonal/>
    </border>
    <border>
      <left/>
      <right/>
      <top style="medium">
        <color rgb="FF8C8C8C"/>
      </top>
      <bottom style="medium">
        <color rgb="FF8C8C8C"/>
      </bottom>
      <diagonal/>
    </border>
    <border>
      <left style="medium">
        <color rgb="FF8C8C8C"/>
      </left>
      <right/>
      <top/>
      <bottom/>
      <diagonal/>
    </border>
  </borders>
  <cellStyleXfs count="3">
    <xf numFmtId="0" fontId="0" fillId="0" borderId="0"/>
    <xf numFmtId="0" fontId="2" fillId="0" borderId="0" applyNumberFormat="0" applyFill="0" applyBorder="0" applyAlignment="0" applyProtection="0"/>
    <xf numFmtId="0" fontId="3" fillId="0" borderId="0">
      <alignment wrapText="1"/>
    </xf>
  </cellStyleXfs>
  <cellXfs count="302">
    <xf numFmtId="0" fontId="0" fillId="0" borderId="0" xfId="0"/>
    <xf numFmtId="0" fontId="5" fillId="0" borderId="0" xfId="0" applyFont="1"/>
    <xf numFmtId="0" fontId="6" fillId="2" borderId="1" xfId="0" applyFont="1" applyFill="1" applyBorder="1" applyAlignment="1">
      <alignment horizontal="left"/>
    </xf>
    <xf numFmtId="0" fontId="6" fillId="2" borderId="1" xfId="0" applyFont="1" applyFill="1" applyBorder="1" applyAlignment="1">
      <alignment vertical="center"/>
    </xf>
    <xf numFmtId="0" fontId="5" fillId="0" borderId="1" xfId="0" applyFont="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6" fillId="2" borderId="1" xfId="0" quotePrefix="1" applyFont="1" applyFill="1" applyBorder="1" applyAlignment="1">
      <alignment vertical="center"/>
    </xf>
    <xf numFmtId="0" fontId="6" fillId="2" borderId="12" xfId="0" applyFont="1" applyFill="1" applyBorder="1" applyAlignment="1">
      <alignment vertical="center"/>
    </xf>
    <xf numFmtId="0" fontId="2" fillId="2" borderId="3" xfId="1" applyFill="1" applyBorder="1"/>
    <xf numFmtId="0" fontId="6" fillId="2" borderId="13" xfId="0" applyFont="1" applyFill="1" applyBorder="1" applyAlignment="1">
      <alignment vertical="center"/>
    </xf>
    <xf numFmtId="0" fontId="8" fillId="2" borderId="8" xfId="0" quotePrefix="1" applyFont="1" applyFill="1" applyBorder="1" applyAlignment="1">
      <alignment vertical="center"/>
    </xf>
    <xf numFmtId="0" fontId="6" fillId="2" borderId="14" xfId="0" applyFont="1" applyFill="1" applyBorder="1" applyAlignment="1">
      <alignment vertical="center"/>
    </xf>
    <xf numFmtId="0" fontId="8" fillId="2" borderId="5" xfId="0" quotePrefix="1" applyFont="1" applyFill="1" applyBorder="1" applyAlignment="1">
      <alignment vertical="center"/>
    </xf>
    <xf numFmtId="0" fontId="2" fillId="2" borderId="5" xfId="1" applyFill="1" applyBorder="1"/>
    <xf numFmtId="0" fontId="5" fillId="2" borderId="11" xfId="0" applyFont="1" applyFill="1" applyBorder="1"/>
    <xf numFmtId="14" fontId="5" fillId="2" borderId="11" xfId="0" applyNumberFormat="1" applyFont="1" applyFill="1" applyBorder="1" applyAlignment="1">
      <alignment horizontal="left"/>
    </xf>
    <xf numFmtId="0" fontId="0" fillId="0" borderId="0" xfId="0" applyAlignment="1">
      <alignment horizontal="left"/>
    </xf>
    <xf numFmtId="0" fontId="9" fillId="3" borderId="0" xfId="0" applyFont="1" applyFill="1"/>
    <xf numFmtId="0" fontId="5" fillId="0" borderId="0" xfId="0" applyFont="1" applyAlignment="1">
      <alignment horizontal="center"/>
    </xf>
    <xf numFmtId="14" fontId="5" fillId="0" borderId="0" xfId="0" applyNumberFormat="1" applyFont="1" applyAlignment="1">
      <alignment horizontal="center"/>
    </xf>
    <xf numFmtId="0" fontId="5" fillId="2" borderId="0" xfId="0" applyFont="1" applyFill="1" applyAlignment="1">
      <alignment horizontal="center"/>
    </xf>
    <xf numFmtId="14" fontId="5" fillId="0" borderId="0" xfId="0" applyNumberFormat="1" applyFont="1"/>
    <xf numFmtId="0" fontId="5" fillId="0" borderId="0" xfId="0" applyFont="1" applyAlignment="1">
      <alignment horizontal="left"/>
    </xf>
    <xf numFmtId="14" fontId="10" fillId="0" borderId="0" xfId="0" applyNumberFormat="1" applyFont="1"/>
    <xf numFmtId="0" fontId="10" fillId="0" borderId="0" xfId="0" applyFont="1" applyAlignment="1">
      <alignment horizontal="left"/>
    </xf>
    <xf numFmtId="14" fontId="10" fillId="0" borderId="0" xfId="0" applyNumberFormat="1" applyFont="1" applyAlignment="1">
      <alignment horizontal="center"/>
    </xf>
    <xf numFmtId="0" fontId="10" fillId="0" borderId="0" xfId="0" applyFont="1"/>
    <xf numFmtId="0" fontId="10" fillId="0" borderId="0" xfId="0" applyFont="1" applyAlignment="1">
      <alignment horizontal="center"/>
    </xf>
    <xf numFmtId="0" fontId="5" fillId="2" borderId="0" xfId="0" applyFont="1" applyFill="1"/>
    <xf numFmtId="0" fontId="6" fillId="0" borderId="0" xfId="0" applyFont="1"/>
    <xf numFmtId="0" fontId="5" fillId="0" borderId="1" xfId="0" applyFont="1" applyBorder="1" applyAlignment="1">
      <alignment vertical="center" wrapText="1"/>
    </xf>
    <xf numFmtId="0" fontId="6" fillId="2" borderId="11" xfId="0" applyFont="1" applyFill="1" applyBorder="1" applyAlignment="1">
      <alignment horizontal="center" vertical="center"/>
    </xf>
    <xf numFmtId="0" fontId="0" fillId="0" borderId="0" xfId="0" applyAlignment="1">
      <alignment horizont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7" xfId="0" applyFont="1" applyFill="1" applyBorder="1" applyAlignment="1">
      <alignment vertical="center"/>
    </xf>
    <xf numFmtId="0" fontId="3" fillId="0" borderId="8" xfId="0" applyFont="1" applyBorder="1"/>
    <xf numFmtId="0" fontId="3" fillId="0" borderId="8" xfId="0" applyFont="1" applyBorder="1" applyAlignment="1">
      <alignment horizontal="left"/>
    </xf>
    <xf numFmtId="0" fontId="6" fillId="0" borderId="0" xfId="0" applyFont="1" applyAlignment="1">
      <alignment vertical="center"/>
    </xf>
    <xf numFmtId="0" fontId="7" fillId="0" borderId="0" xfId="1" applyFont="1" applyFill="1" applyBorder="1" applyAlignment="1">
      <alignment vertical="center"/>
    </xf>
    <xf numFmtId="0" fontId="6" fillId="0" borderId="0" xfId="0" applyFont="1" applyAlignment="1">
      <alignment horizontal="left"/>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horizontal="center" wrapText="1"/>
    </xf>
    <xf numFmtId="0" fontId="6" fillId="2" borderId="2" xfId="0" applyFont="1" applyFill="1" applyBorder="1"/>
    <xf numFmtId="0" fontId="6" fillId="2" borderId="3" xfId="0" applyFont="1" applyFill="1" applyBorder="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wrapText="1"/>
    </xf>
    <xf numFmtId="0" fontId="6" fillId="2" borderId="4" xfId="0" applyFont="1" applyFill="1" applyBorder="1"/>
    <xf numFmtId="0" fontId="6" fillId="2" borderId="5" xfId="0" applyFont="1" applyFill="1" applyBorder="1"/>
    <xf numFmtId="0" fontId="6" fillId="2" borderId="10" xfId="0" applyFont="1" applyFill="1" applyBorder="1" applyAlignment="1">
      <alignment horizontal="left" vertical="center" wrapText="1"/>
    </xf>
    <xf numFmtId="0" fontId="6" fillId="2" borderId="23"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0" borderId="0" xfId="0" applyFont="1" applyAlignment="1">
      <alignment vertical="center"/>
    </xf>
    <xf numFmtId="14" fontId="5" fillId="0" borderId="7" xfId="0" applyNumberFormat="1" applyFont="1" applyBorder="1" applyAlignment="1">
      <alignment horizontal="left"/>
    </xf>
    <xf numFmtId="14" fontId="5" fillId="0" borderId="7" xfId="0" applyNumberFormat="1" applyFont="1" applyBorder="1" applyAlignment="1">
      <alignment horizontal="center"/>
    </xf>
    <xf numFmtId="0" fontId="5" fillId="0" borderId="8" xfId="0" applyFont="1" applyBorder="1" applyAlignment="1">
      <alignment horizontal="center"/>
    </xf>
    <xf numFmtId="14" fontId="5" fillId="2" borderId="7" xfId="0" applyNumberFormat="1" applyFont="1" applyFill="1" applyBorder="1" applyAlignment="1">
      <alignment horizontal="left" vertical="center"/>
    </xf>
    <xf numFmtId="14" fontId="5" fillId="2" borderId="7" xfId="0" applyNumberFormat="1" applyFont="1" applyFill="1" applyBorder="1" applyAlignment="1">
      <alignment horizontal="center"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wrapText="1"/>
    </xf>
    <xf numFmtId="0" fontId="5" fillId="0" borderId="7" xfId="0" applyFont="1" applyBorder="1" applyAlignment="1">
      <alignment horizontal="center"/>
    </xf>
    <xf numFmtId="0" fontId="5" fillId="0" borderId="8" xfId="0" applyFont="1" applyBorder="1" applyAlignment="1">
      <alignment horizontal="center" wrapText="1"/>
    </xf>
    <xf numFmtId="0" fontId="5" fillId="2" borderId="7" xfId="0" applyFont="1" applyFill="1" applyBorder="1" applyAlignment="1">
      <alignment horizontal="left"/>
    </xf>
    <xf numFmtId="0" fontId="5" fillId="2" borderId="0" xfId="0" applyFont="1" applyFill="1" applyAlignment="1">
      <alignment horizontal="center" wrapText="1"/>
    </xf>
    <xf numFmtId="0" fontId="5" fillId="2" borderId="8"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xf>
    <xf numFmtId="0" fontId="5" fillId="2" borderId="7" xfId="0" applyFont="1" applyFill="1" applyBorder="1" applyAlignment="1">
      <alignment horizontal="center"/>
    </xf>
    <xf numFmtId="0" fontId="5" fillId="0" borderId="7" xfId="0" applyFont="1" applyBorder="1" applyAlignment="1">
      <alignment horizontal="left"/>
    </xf>
    <xf numFmtId="0" fontId="5" fillId="0" borderId="0" xfId="0" applyFont="1" applyAlignment="1">
      <alignment horizontal="center" wrapText="1"/>
    </xf>
    <xf numFmtId="0" fontId="5" fillId="0" borderId="7" xfId="0" applyFont="1" applyBorder="1" applyAlignment="1">
      <alignment horizontal="center" wrapText="1"/>
    </xf>
    <xf numFmtId="14" fontId="5" fillId="2" borderId="0" xfId="0" applyNumberFormat="1" applyFont="1" applyFill="1" applyAlignment="1">
      <alignment horizontal="center"/>
    </xf>
    <xf numFmtId="0" fontId="5" fillId="2" borderId="4" xfId="0" applyFont="1" applyFill="1" applyBorder="1" applyAlignment="1">
      <alignment horizontal="center"/>
    </xf>
    <xf numFmtId="0" fontId="5" fillId="2" borderId="9" xfId="0" applyFont="1" applyFill="1" applyBorder="1" applyAlignment="1">
      <alignment horizont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wrapText="1"/>
    </xf>
    <xf numFmtId="14" fontId="5" fillId="0" borderId="0" xfId="0" applyNumberFormat="1" applyFont="1" applyAlignment="1">
      <alignment horizontal="center" wrapText="1"/>
    </xf>
    <xf numFmtId="14" fontId="10" fillId="0" borderId="0" xfId="0" applyNumberFormat="1" applyFont="1" applyAlignment="1">
      <alignment horizontal="center" wrapText="1"/>
    </xf>
    <xf numFmtId="0" fontId="10" fillId="0" borderId="0" xfId="0" applyFont="1" applyAlignment="1">
      <alignment horizontal="center" wrapText="1"/>
    </xf>
    <xf numFmtId="14" fontId="0" fillId="0" borderId="0" xfId="0" applyNumberFormat="1" applyAlignment="1">
      <alignment horizontal="center"/>
    </xf>
    <xf numFmtId="0" fontId="6" fillId="2" borderId="0" xfId="0" applyFont="1" applyFill="1" applyAlignment="1">
      <alignment horizontal="center"/>
    </xf>
    <xf numFmtId="0" fontId="6" fillId="2" borderId="0" xfId="0" applyFont="1" applyFill="1" applyAlignment="1">
      <alignment horizontal="left"/>
    </xf>
    <xf numFmtId="0" fontId="6" fillId="2" borderId="0" xfId="0" applyFont="1" applyFill="1"/>
    <xf numFmtId="0" fontId="6" fillId="2" borderId="23" xfId="0" applyFont="1" applyFill="1" applyBorder="1" applyAlignment="1">
      <alignment horizontal="left" vertical="center" wrapText="1"/>
    </xf>
    <xf numFmtId="14" fontId="5" fillId="0" borderId="2" xfId="0" applyNumberFormat="1" applyFont="1" applyBorder="1" applyAlignment="1">
      <alignment horizontal="left"/>
    </xf>
    <xf numFmtId="14" fontId="5" fillId="0" borderId="2" xfId="0" applyNumberFormat="1" applyFont="1" applyBorder="1" applyAlignment="1">
      <alignment horizontal="center"/>
    </xf>
    <xf numFmtId="14" fontId="5" fillId="2" borderId="7" xfId="0" applyNumberFormat="1" applyFont="1" applyFill="1" applyBorder="1" applyAlignment="1">
      <alignment horizontal="left"/>
    </xf>
    <xf numFmtId="0" fontId="5" fillId="2" borderId="0" xfId="0" applyFont="1" applyFill="1" applyAlignment="1">
      <alignment horizontal="left"/>
    </xf>
    <xf numFmtId="14" fontId="5" fillId="2" borderId="7" xfId="0" applyNumberFormat="1" applyFont="1" applyFill="1" applyBorder="1" applyAlignment="1">
      <alignment horizontal="center"/>
    </xf>
    <xf numFmtId="0" fontId="5" fillId="0" borderId="8" xfId="0" applyFont="1" applyBorder="1"/>
    <xf numFmtId="0" fontId="10" fillId="0" borderId="8" xfId="0" applyFont="1" applyBorder="1"/>
    <xf numFmtId="14" fontId="5" fillId="0" borderId="7" xfId="0" applyNumberFormat="1" applyFont="1" applyBorder="1" applyAlignment="1">
      <alignment horizontal="center" vertical="center"/>
    </xf>
    <xf numFmtId="2" fontId="5" fillId="2" borderId="0" xfId="0" applyNumberFormat="1" applyFont="1" applyFill="1" applyAlignment="1">
      <alignment horizontal="center" vertical="center"/>
    </xf>
    <xf numFmtId="2" fontId="5" fillId="0" borderId="0" xfId="0" applyNumberFormat="1" applyFont="1" applyAlignment="1">
      <alignment horizontal="center" vertical="center"/>
    </xf>
    <xf numFmtId="14" fontId="13" fillId="3" borderId="0" xfId="0" applyNumberFormat="1" applyFont="1" applyFill="1" applyAlignment="1">
      <alignment horizont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1" fillId="2" borderId="6" xfId="0" applyFont="1" applyFill="1" applyBorder="1" applyAlignment="1">
      <alignment horizontal="center"/>
    </xf>
    <xf numFmtId="0" fontId="6" fillId="2" borderId="2" xfId="0" applyFont="1" applyFill="1" applyBorder="1" applyAlignment="1">
      <alignment vertical="center"/>
    </xf>
    <xf numFmtId="0" fontId="6" fillId="2" borderId="3" xfId="0" applyFont="1" applyFill="1" applyBorder="1" applyAlignment="1">
      <alignment vertical="center" wrapText="1"/>
    </xf>
    <xf numFmtId="0" fontId="14"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14" fillId="0" borderId="9"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3" fillId="3" borderId="0" xfId="0" applyFont="1" applyFill="1" applyAlignment="1">
      <alignment vertical="center"/>
    </xf>
    <xf numFmtId="14" fontId="5" fillId="0" borderId="2" xfId="0" applyNumberFormat="1" applyFont="1" applyBorder="1" applyAlignment="1">
      <alignment horizontal="left" vertical="center"/>
    </xf>
    <xf numFmtId="164" fontId="5" fillId="0" borderId="6" xfId="0" applyNumberFormat="1" applyFont="1" applyBorder="1" applyAlignment="1">
      <alignment horizontal="left" vertical="center"/>
    </xf>
    <xf numFmtId="0" fontId="5" fillId="0" borderId="0" xfId="0" quotePrefix="1" applyFont="1"/>
    <xf numFmtId="0" fontId="5" fillId="2" borderId="0" xfId="0" applyFont="1" applyFill="1" applyAlignment="1">
      <alignment horizontal="left" vertical="center"/>
    </xf>
    <xf numFmtId="164" fontId="5" fillId="2" borderId="0" xfId="0" applyNumberFormat="1" applyFont="1" applyFill="1" applyAlignment="1">
      <alignment horizontal="left" vertical="center"/>
    </xf>
    <xf numFmtId="0" fontId="5" fillId="0" borderId="0" xfId="0" applyFont="1" applyAlignment="1">
      <alignment horizontal="left" vertical="center"/>
    </xf>
    <xf numFmtId="0" fontId="5" fillId="0" borderId="0" xfId="0" quotePrefix="1" applyFont="1" applyAlignment="1">
      <alignment horizontal="center" vertical="center"/>
    </xf>
    <xf numFmtId="14" fontId="5" fillId="0" borderId="7" xfId="0" applyNumberFormat="1" applyFont="1" applyBorder="1" applyAlignment="1">
      <alignment horizontal="left" vertical="center"/>
    </xf>
    <xf numFmtId="0" fontId="5" fillId="0" borderId="8" xfId="0" applyFont="1" applyBorder="1" applyAlignment="1">
      <alignment horizontal="left" vertical="center"/>
    </xf>
    <xf numFmtId="164" fontId="5" fillId="0" borderId="0" xfId="0" applyNumberFormat="1" applyFont="1" applyAlignment="1">
      <alignment horizontal="left" vertical="center"/>
    </xf>
    <xf numFmtId="0" fontId="5" fillId="0" borderId="8" xfId="0" applyFont="1" applyBorder="1" applyAlignment="1">
      <alignment horizontal="center" vertical="center" wrapText="1"/>
    </xf>
    <xf numFmtId="0" fontId="15" fillId="4" borderId="24" xfId="0" applyFont="1" applyFill="1" applyBorder="1" applyAlignment="1">
      <alignment horizontal="left" vertical="top" wrapText="1" indent="1"/>
    </xf>
    <xf numFmtId="0" fontId="15" fillId="4" borderId="25" xfId="0" applyFont="1" applyFill="1" applyBorder="1" applyAlignment="1">
      <alignment horizontal="left" vertical="top" wrapText="1" indent="1"/>
    </xf>
    <xf numFmtId="0" fontId="6" fillId="2" borderId="7" xfId="0" applyFont="1" applyFill="1" applyBorder="1" applyAlignment="1">
      <alignment vertical="center"/>
    </xf>
    <xf numFmtId="0" fontId="6" fillId="2" borderId="7" xfId="0" applyFont="1" applyFill="1" applyBorder="1" applyAlignment="1">
      <alignment horizontal="left"/>
    </xf>
    <xf numFmtId="15" fontId="5" fillId="0" borderId="0" xfId="0" applyNumberFormat="1" applyFont="1"/>
    <xf numFmtId="0" fontId="11" fillId="3" borderId="26" xfId="0" applyFont="1" applyFill="1" applyBorder="1" applyAlignment="1">
      <alignment horizontal="left"/>
    </xf>
    <xf numFmtId="0" fontId="5" fillId="2" borderId="6" xfId="0" applyFont="1" applyFill="1" applyBorder="1" applyAlignment="1">
      <alignment horizontal="center"/>
    </xf>
    <xf numFmtId="0" fontId="5" fillId="2" borderId="3" xfId="0" applyFont="1" applyFill="1" applyBorder="1" applyAlignment="1">
      <alignment horizontal="center"/>
    </xf>
    <xf numFmtId="0" fontId="6" fillId="2" borderId="8" xfId="0" applyFont="1" applyFill="1" applyBorder="1" applyAlignment="1">
      <alignment horizontal="center"/>
    </xf>
    <xf numFmtId="0" fontId="6" fillId="0" borderId="0" xfId="0" applyFont="1" applyAlignment="1">
      <alignment horizontal="center"/>
    </xf>
    <xf numFmtId="0" fontId="8" fillId="0" borderId="2" xfId="0" applyFont="1" applyBorder="1"/>
    <xf numFmtId="0" fontId="5" fillId="0" borderId="6" xfId="0" applyFont="1" applyBorder="1"/>
    <xf numFmtId="0" fontId="5" fillId="0" borderId="3" xfId="0" applyFont="1" applyBorder="1"/>
    <xf numFmtId="0" fontId="5" fillId="2" borderId="5" xfId="0" applyFont="1" applyFill="1" applyBorder="1" applyAlignment="1">
      <alignment horizontal="center"/>
    </xf>
    <xf numFmtId="0" fontId="8" fillId="0" borderId="7" xfId="0" applyFont="1" applyBorder="1"/>
    <xf numFmtId="0" fontId="5" fillId="2" borderId="7" xfId="0" applyFont="1" applyFill="1" applyBorder="1"/>
    <xf numFmtId="0" fontId="6" fillId="2" borderId="0" xfId="0" applyFont="1" applyFill="1" applyAlignment="1">
      <alignment horizontal="center" wrapText="1"/>
    </xf>
    <xf numFmtId="0" fontId="6" fillId="2" borderId="27" xfId="0" applyFont="1" applyFill="1" applyBorder="1" applyAlignment="1">
      <alignment horizontal="center"/>
    </xf>
    <xf numFmtId="0" fontId="6" fillId="2" borderId="29" xfId="0" applyFont="1" applyFill="1" applyBorder="1" applyAlignment="1">
      <alignment horizontal="center"/>
    </xf>
    <xf numFmtId="14" fontId="13" fillId="3" borderId="31" xfId="0" applyNumberFormat="1" applyFont="1" applyFill="1" applyBorder="1" applyAlignment="1">
      <alignment horizontal="center"/>
    </xf>
    <xf numFmtId="14" fontId="13" fillId="0" borderId="34" xfId="0" applyNumberFormat="1" applyFont="1" applyBorder="1" applyAlignment="1">
      <alignment horizontal="center"/>
    </xf>
    <xf numFmtId="0" fontId="8" fillId="0" borderId="0" xfId="0" applyFont="1" applyAlignment="1">
      <alignment horizontal="center"/>
    </xf>
    <xf numFmtId="0" fontId="5" fillId="0" borderId="7" xfId="0" applyFont="1" applyBorder="1"/>
    <xf numFmtId="0" fontId="6" fillId="2" borderId="7" xfId="0" applyFont="1" applyFill="1" applyBorder="1" applyAlignment="1">
      <alignment horizontal="center"/>
    </xf>
    <xf numFmtId="0" fontId="9" fillId="3" borderId="4" xfId="0" applyFont="1" applyFill="1" applyBorder="1"/>
    <xf numFmtId="0" fontId="9" fillId="3" borderId="9" xfId="0" applyFont="1" applyFill="1" applyBorder="1"/>
    <xf numFmtId="0" fontId="5" fillId="0" borderId="5" xfId="0" applyFont="1" applyBorder="1"/>
    <xf numFmtId="0" fontId="6" fillId="2" borderId="8" xfId="0" applyFont="1" applyFill="1" applyBorder="1" applyAlignment="1">
      <alignment horizontal="left"/>
    </xf>
    <xf numFmtId="0" fontId="5" fillId="0" borderId="0" xfId="0" quotePrefix="1" applyFont="1" applyAlignment="1">
      <alignment horizontal="left" vertical="center"/>
    </xf>
    <xf numFmtId="0" fontId="5" fillId="0" borderId="8" xfId="0" quotePrefix="1" applyFont="1" applyBorder="1"/>
    <xf numFmtId="0" fontId="16" fillId="0" borderId="0" xfId="0" applyFont="1"/>
    <xf numFmtId="0" fontId="5" fillId="0" borderId="7" xfId="0" quotePrefix="1" applyFont="1" applyBorder="1" applyAlignment="1">
      <alignment horizontal="left" vertical="center"/>
    </xf>
    <xf numFmtId="0" fontId="5" fillId="2" borderId="8" xfId="0" applyFont="1" applyFill="1" applyBorder="1"/>
    <xf numFmtId="0" fontId="5" fillId="0" borderId="7" xfId="0" applyFont="1" applyBorder="1" applyAlignment="1">
      <alignment horizontal="left" vertical="center"/>
    </xf>
    <xf numFmtId="0" fontId="2" fillId="0" borderId="0" xfId="1"/>
    <xf numFmtId="49" fontId="5" fillId="0" borderId="8" xfId="0" quotePrefix="1" applyNumberFormat="1" applyFont="1" applyBorder="1"/>
    <xf numFmtId="49" fontId="5" fillId="2" borderId="8" xfId="0" applyNumberFormat="1" applyFont="1" applyFill="1" applyBorder="1"/>
    <xf numFmtId="0" fontId="5" fillId="2" borderId="4" xfId="0" applyFont="1" applyFill="1" applyBorder="1"/>
    <xf numFmtId="0" fontId="5" fillId="2" borderId="9" xfId="0" applyFont="1" applyFill="1" applyBorder="1" applyAlignment="1">
      <alignment horizontal="left" vertical="center"/>
    </xf>
    <xf numFmtId="0" fontId="0" fillId="0" borderId="9" xfId="0" applyBorder="1"/>
    <xf numFmtId="0" fontId="5" fillId="0" borderId="9" xfId="0" quotePrefix="1" applyFont="1" applyBorder="1"/>
    <xf numFmtId="0" fontId="5" fillId="0" borderId="9" xfId="0" quotePrefix="1" applyFont="1" applyBorder="1" applyAlignment="1">
      <alignment horizontal="left" vertical="center"/>
    </xf>
    <xf numFmtId="0" fontId="5" fillId="0" borderId="9" xfId="0" applyFont="1" applyBorder="1" applyAlignment="1">
      <alignment horizontal="left" vertical="center"/>
    </xf>
    <xf numFmtId="0" fontId="5" fillId="0" borderId="9" xfId="0" applyFont="1" applyBorder="1"/>
    <xf numFmtId="0" fontId="5" fillId="0" borderId="5" xfId="0" quotePrefix="1" applyFont="1" applyBorder="1"/>
    <xf numFmtId="0" fontId="5" fillId="0" borderId="4" xfId="0" applyFont="1" applyBorder="1" applyAlignment="1">
      <alignment horizontal="left" vertical="center"/>
    </xf>
    <xf numFmtId="14" fontId="5" fillId="0" borderId="4" xfId="0" applyNumberFormat="1" applyFont="1" applyBorder="1" applyAlignment="1">
      <alignment horizontal="center"/>
    </xf>
    <xf numFmtId="14" fontId="5" fillId="0" borderId="9" xfId="0" applyNumberFormat="1" applyFont="1" applyBorder="1" applyAlignment="1">
      <alignment horizontal="center"/>
    </xf>
    <xf numFmtId="14" fontId="13" fillId="3" borderId="30" xfId="0" applyNumberFormat="1" applyFont="1" applyFill="1" applyBorder="1" applyAlignment="1">
      <alignment horizontal="center"/>
    </xf>
    <xf numFmtId="0" fontId="4" fillId="0" borderId="0" xfId="0" applyFont="1" applyAlignment="1">
      <alignment horizontal="left"/>
    </xf>
    <xf numFmtId="0" fontId="6" fillId="0" borderId="0" xfId="0" applyFont="1" applyAlignment="1">
      <alignment horizontal="center" vertical="center"/>
    </xf>
    <xf numFmtId="0" fontId="7" fillId="0" borderId="0" xfId="1" applyFont="1" applyFill="1" applyBorder="1" applyAlignment="1">
      <alignment horizontal="center" vertical="center"/>
    </xf>
    <xf numFmtId="0" fontId="2" fillId="0" borderId="0" xfId="1" applyFill="1" applyBorder="1" applyAlignment="1">
      <alignment horizontal="center" vertical="center"/>
    </xf>
    <xf numFmtId="0" fontId="4" fillId="0" borderId="19" xfId="0" applyFont="1" applyBorder="1"/>
    <xf numFmtId="0" fontId="3" fillId="0" borderId="0" xfId="0" applyFont="1" applyAlignment="1">
      <alignment horizontal="left"/>
    </xf>
    <xf numFmtId="0" fontId="4" fillId="0" borderId="0" xfId="0" applyFont="1" applyAlignment="1">
      <alignment horizontal="left"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2" borderId="7" xfId="0" applyFont="1" applyFill="1" applyBorder="1" applyAlignment="1">
      <alignment horizontal="left" wrapText="1"/>
    </xf>
    <xf numFmtId="0" fontId="4" fillId="2" borderId="0" xfId="0" applyFont="1" applyFill="1" applyAlignment="1">
      <alignment horizontal="left" wrapText="1"/>
    </xf>
    <xf numFmtId="0" fontId="4" fillId="2" borderId="8" xfId="0" applyFont="1" applyFill="1" applyBorder="1" applyAlignment="1">
      <alignment horizontal="left" wrapText="1"/>
    </xf>
    <xf numFmtId="0" fontId="4" fillId="2" borderId="18" xfId="2" applyFont="1" applyFill="1" applyBorder="1" applyAlignment="1">
      <alignment horizontal="left" wrapText="1"/>
    </xf>
    <xf numFmtId="0" fontId="4" fillId="2" borderId="0" xfId="2" applyFont="1" applyFill="1" applyAlignment="1">
      <alignment horizontal="left" wrapText="1"/>
    </xf>
    <xf numFmtId="0" fontId="4" fillId="2" borderId="19" xfId="2" applyFont="1" applyFill="1" applyBorder="1" applyAlignment="1">
      <alignment horizontal="left" wrapText="1"/>
    </xf>
    <xf numFmtId="0" fontId="2" fillId="2" borderId="18" xfId="1" applyFill="1" applyBorder="1" applyAlignment="1">
      <alignment horizontal="left" wrapText="1"/>
    </xf>
    <xf numFmtId="0" fontId="4" fillId="2" borderId="20" xfId="2" applyFont="1" applyFill="1" applyBorder="1" applyAlignment="1">
      <alignment horizontal="left" wrapText="1"/>
    </xf>
    <xf numFmtId="0" fontId="4" fillId="2" borderId="21" xfId="2" applyFont="1" applyFill="1" applyBorder="1" applyAlignment="1">
      <alignment horizontal="left" wrapText="1"/>
    </xf>
    <xf numFmtId="0" fontId="4" fillId="2" borderId="22" xfId="2" applyFont="1" applyFill="1" applyBorder="1" applyAlignment="1">
      <alignment horizontal="left" wrapText="1"/>
    </xf>
    <xf numFmtId="0" fontId="6" fillId="2" borderId="10" xfId="0" applyFont="1" applyFill="1" applyBorder="1" applyAlignment="1">
      <alignment horizontal="left"/>
    </xf>
    <xf numFmtId="0" fontId="6" fillId="2" borderId="11" xfId="0" applyFont="1" applyFill="1" applyBorder="1" applyAlignment="1">
      <alignment horizontal="left"/>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4" fillId="2" borderId="18" xfId="2" applyFont="1" applyFill="1" applyBorder="1">
      <alignment wrapText="1"/>
    </xf>
    <xf numFmtId="0" fontId="12" fillId="2" borderId="0" xfId="0" applyFont="1" applyFill="1"/>
    <xf numFmtId="0" fontId="12" fillId="2" borderId="19" xfId="0" applyFont="1" applyFill="1" applyBorder="1"/>
    <xf numFmtId="0" fontId="7" fillId="2" borderId="4"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5" xfId="1" applyFont="1" applyFill="1" applyBorder="1" applyAlignment="1">
      <alignment horizontal="center" vertical="center"/>
    </xf>
    <xf numFmtId="0" fontId="2" fillId="2" borderId="4" xfId="1" applyFill="1" applyBorder="1" applyAlignment="1">
      <alignment horizontal="center" vertical="center"/>
    </xf>
    <xf numFmtId="0" fontId="2" fillId="2" borderId="9" xfId="1" applyFill="1" applyBorder="1" applyAlignment="1">
      <alignment horizontal="center" vertical="center"/>
    </xf>
    <xf numFmtId="0" fontId="2" fillId="2" borderId="5" xfId="1" applyFill="1" applyBorder="1" applyAlignment="1">
      <alignment horizontal="center" vertical="center"/>
    </xf>
    <xf numFmtId="0" fontId="4" fillId="2" borderId="18"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19" xfId="2" applyFont="1" applyFill="1" applyBorder="1" applyAlignment="1">
      <alignment horizontal="left" vertical="center" wrapText="1"/>
    </xf>
    <xf numFmtId="0" fontId="4" fillId="2" borderId="2" xfId="0" applyFont="1" applyFill="1" applyBorder="1" applyAlignment="1">
      <alignment horizontal="left"/>
    </xf>
    <xf numFmtId="0" fontId="4" fillId="2" borderId="6" xfId="0" applyFont="1" applyFill="1" applyBorder="1" applyAlignment="1">
      <alignment horizontal="left"/>
    </xf>
    <xf numFmtId="0" fontId="4" fillId="2" borderId="3" xfId="0" applyFont="1" applyFill="1" applyBorder="1" applyAlignment="1">
      <alignment horizontal="left"/>
    </xf>
    <xf numFmtId="0" fontId="3" fillId="2" borderId="7" xfId="0" applyFont="1" applyFill="1" applyBorder="1" applyAlignment="1">
      <alignment horizontal="left"/>
    </xf>
    <xf numFmtId="0" fontId="3" fillId="2" borderId="0" xfId="0" applyFont="1" applyFill="1" applyAlignment="1">
      <alignment horizontal="left"/>
    </xf>
    <xf numFmtId="0" fontId="3" fillId="2" borderId="8" xfId="0" applyFont="1" applyFill="1" applyBorder="1" applyAlignment="1">
      <alignment horizontal="left"/>
    </xf>
    <xf numFmtId="0" fontId="4" fillId="2" borderId="7" xfId="0" applyFont="1" applyFill="1" applyBorder="1" applyAlignment="1">
      <alignment horizontal="left"/>
    </xf>
    <xf numFmtId="0" fontId="4" fillId="2" borderId="0" xfId="0" applyFont="1" applyFill="1" applyAlignment="1">
      <alignment horizontal="left"/>
    </xf>
    <xf numFmtId="0" fontId="4" fillId="2" borderId="8" xfId="0" applyFont="1" applyFill="1" applyBorder="1" applyAlignment="1">
      <alignment horizontal="left"/>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4" fillId="2" borderId="18" xfId="2" applyFont="1" applyFill="1" applyBorder="1" applyAlignment="1">
      <alignment vertical="center" wrapText="1"/>
    </xf>
    <xf numFmtId="0" fontId="12" fillId="2" borderId="0" xfId="0" applyFont="1" applyFill="1" applyAlignment="1">
      <alignment vertical="center"/>
    </xf>
    <xf numFmtId="0" fontId="12" fillId="2" borderId="19" xfId="0" applyFont="1" applyFill="1" applyBorder="1" applyAlignment="1">
      <alignment vertical="center"/>
    </xf>
    <xf numFmtId="0" fontId="3" fillId="2" borderId="4" xfId="0" applyFont="1" applyFill="1" applyBorder="1" applyAlignment="1">
      <alignment horizontal="left" wrapText="1"/>
    </xf>
    <xf numFmtId="0" fontId="3" fillId="2" borderId="9" xfId="0" applyFont="1" applyFill="1" applyBorder="1" applyAlignment="1">
      <alignment horizontal="left" wrapText="1"/>
    </xf>
    <xf numFmtId="0" fontId="3" fillId="2" borderId="5" xfId="0" applyFont="1" applyFill="1" applyBorder="1" applyAlignment="1">
      <alignment horizontal="left" wrapText="1"/>
    </xf>
    <xf numFmtId="0" fontId="4" fillId="0" borderId="2" xfId="0" applyFont="1" applyBorder="1" applyAlignment="1">
      <alignment horizontal="left"/>
    </xf>
    <xf numFmtId="0" fontId="4" fillId="0" borderId="6" xfId="0" applyFont="1" applyBorder="1" applyAlignment="1">
      <alignment horizontal="left"/>
    </xf>
    <xf numFmtId="0" fontId="1" fillId="2" borderId="6"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6" fillId="2" borderId="23" xfId="0" applyFont="1" applyFill="1" applyBorder="1" applyAlignment="1">
      <alignment horizontal="left"/>
    </xf>
    <xf numFmtId="0" fontId="6" fillId="2" borderId="10" xfId="0" applyFont="1" applyFill="1" applyBorder="1" applyAlignment="1">
      <alignment horizontal="center"/>
    </xf>
    <xf numFmtId="0" fontId="6" fillId="2" borderId="23" xfId="0" applyFont="1" applyFill="1" applyBorder="1" applyAlignment="1">
      <alignment horizontal="center"/>
    </xf>
    <xf numFmtId="0" fontId="6" fillId="2" borderId="11" xfId="0" applyFont="1" applyFill="1" applyBorder="1" applyAlignment="1">
      <alignment horizontal="center"/>
    </xf>
    <xf numFmtId="0" fontId="1" fillId="2" borderId="10" xfId="0" applyFont="1" applyFill="1" applyBorder="1" applyAlignment="1">
      <alignment horizontal="center"/>
    </xf>
    <xf numFmtId="0" fontId="1" fillId="2" borderId="23" xfId="0" applyFont="1" applyFill="1" applyBorder="1" applyAlignment="1">
      <alignment horizontal="center"/>
    </xf>
    <xf numFmtId="0" fontId="6" fillId="2" borderId="2" xfId="0" applyFont="1" applyFill="1" applyBorder="1" applyAlignment="1">
      <alignment horizontal="left" vertical="center"/>
    </xf>
    <xf numFmtId="0" fontId="6" fillId="2" borderId="6" xfId="0" applyFont="1" applyFill="1" applyBorder="1" applyAlignment="1">
      <alignment horizontal="left" vertical="center"/>
    </xf>
    <xf numFmtId="0" fontId="14" fillId="3" borderId="6"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9" xfId="0" applyFont="1" applyFill="1" applyBorder="1" applyAlignment="1">
      <alignment horizontal="left" vertical="center"/>
    </xf>
    <xf numFmtId="0" fontId="14" fillId="3" borderId="9"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 fillId="2" borderId="11" xfId="0" applyFont="1" applyFill="1" applyBorder="1" applyAlignment="1">
      <alignment horizontal="center"/>
    </xf>
    <xf numFmtId="14" fontId="13" fillId="3" borderId="32" xfId="0" applyNumberFormat="1" applyFont="1" applyFill="1" applyBorder="1" applyAlignment="1">
      <alignment horizontal="center"/>
    </xf>
    <xf numFmtId="14" fontId="13" fillId="3" borderId="33" xfId="0" applyNumberFormat="1" applyFont="1" applyFill="1" applyBorder="1" applyAlignment="1">
      <alignment horizontal="center"/>
    </xf>
    <xf numFmtId="14" fontId="13" fillId="3" borderId="30" xfId="0" applyNumberFormat="1" applyFont="1" applyFill="1" applyBorder="1" applyAlignment="1">
      <alignment horizontal="center"/>
    </xf>
    <xf numFmtId="0" fontId="6" fillId="2" borderId="2"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0" fontId="6" fillId="2" borderId="0" xfId="0" applyFont="1" applyFill="1" applyAlignment="1">
      <alignment horizontal="center"/>
    </xf>
    <xf numFmtId="0" fontId="6" fillId="2" borderId="28" xfId="0" applyFont="1" applyFill="1" applyBorder="1" applyAlignment="1">
      <alignment horizontal="center"/>
    </xf>
    <xf numFmtId="0" fontId="6" fillId="2" borderId="0" xfId="0" applyFont="1" applyFill="1" applyAlignment="1">
      <alignment horizontal="center" wrapText="1"/>
    </xf>
    <xf numFmtId="0" fontId="6" fillId="2" borderId="8" xfId="0" applyFont="1" applyFill="1" applyBorder="1" applyAlignment="1">
      <alignment horizontal="center" wrapText="1"/>
    </xf>
    <xf numFmtId="0" fontId="5" fillId="0" borderId="0" xfId="0" applyNumberFormat="1" applyFont="1"/>
    <xf numFmtId="0" fontId="8" fillId="0" borderId="0" xfId="0" applyFont="1"/>
    <xf numFmtId="0" fontId="5" fillId="2" borderId="0" xfId="0" applyNumberFormat="1" applyFont="1" applyFill="1" applyAlignment="1">
      <alignment horizontal="center"/>
    </xf>
    <xf numFmtId="0" fontId="5" fillId="2" borderId="0" xfId="0" applyNumberFormat="1" applyFont="1" applyFill="1" applyAlignment="1">
      <alignment horizontal="left"/>
    </xf>
    <xf numFmtId="0" fontId="5" fillId="0" borderId="0" xfId="0" applyNumberFormat="1" applyFont="1" applyAlignment="1">
      <alignment horizontal="center"/>
    </xf>
    <xf numFmtId="0" fontId="5" fillId="0" borderId="9" xfId="0" applyNumberFormat="1" applyFont="1" applyBorder="1" applyAlignment="1">
      <alignment horizontal="center"/>
    </xf>
    <xf numFmtId="0" fontId="5" fillId="0" borderId="9" xfId="0" applyNumberFormat="1" applyFont="1" applyBorder="1"/>
    <xf numFmtId="0" fontId="5" fillId="2" borderId="8" xfId="0" applyNumberFormat="1" applyFont="1" applyFill="1" applyBorder="1" applyAlignment="1">
      <alignment horizontal="center"/>
    </xf>
    <xf numFmtId="0" fontId="5" fillId="0" borderId="8" xfId="0" applyNumberFormat="1" applyFont="1" applyBorder="1" applyAlignment="1">
      <alignment horizontal="center"/>
    </xf>
    <xf numFmtId="0" fontId="5" fillId="0" borderId="8" xfId="0" applyNumberFormat="1" applyFont="1" applyBorder="1"/>
    <xf numFmtId="0" fontId="5" fillId="0" borderId="5" xfId="0" applyNumberFormat="1" applyFont="1" applyBorder="1"/>
    <xf numFmtId="0" fontId="5" fillId="2" borderId="8" xfId="0" applyNumberFormat="1" applyFont="1" applyFill="1" applyBorder="1" applyAlignment="1">
      <alignment horizontal="center" vertical="center"/>
    </xf>
    <xf numFmtId="0" fontId="5" fillId="2" borderId="0" xfId="0" applyNumberFormat="1" applyFont="1" applyFill="1" applyAlignment="1">
      <alignment horizontal="center" vertical="center"/>
    </xf>
    <xf numFmtId="0" fontId="6" fillId="2" borderId="0" xfId="0" applyNumberFormat="1" applyFont="1" applyFill="1" applyAlignment="1">
      <alignment vertical="center"/>
    </xf>
    <xf numFmtId="0" fontId="5" fillId="0" borderId="6" xfId="0" applyNumberFormat="1" applyFont="1" applyBorder="1" applyAlignment="1">
      <alignment horizontal="center"/>
    </xf>
    <xf numFmtId="0" fontId="5" fillId="0" borderId="6" xfId="0" applyNumberFormat="1" applyFont="1" applyBorder="1" applyAlignment="1">
      <alignment horizontal="center" vertical="center"/>
    </xf>
    <xf numFmtId="0" fontId="5" fillId="0" borderId="0" xfId="0" applyNumberFormat="1" applyFont="1" applyAlignment="1">
      <alignment horizontal="center" vertical="center"/>
    </xf>
    <xf numFmtId="0" fontId="5" fillId="0" borderId="0" xfId="0" applyNumberFormat="1" applyFont="1" applyAlignment="1">
      <alignment vertical="center"/>
    </xf>
    <xf numFmtId="0" fontId="5" fillId="2" borderId="0" xfId="0" applyNumberFormat="1" applyFont="1" applyFill="1" applyAlignment="1">
      <alignment vertical="center"/>
    </xf>
    <xf numFmtId="0" fontId="5" fillId="0" borderId="3" xfId="0" applyNumberFormat="1" applyFont="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0" xfId="0" applyNumberFormat="1" applyFont="1" applyAlignment="1">
      <alignment horizontal="left"/>
    </xf>
    <xf numFmtId="0" fontId="5" fillId="0" borderId="6" xfId="0" applyNumberFormat="1" applyFont="1" applyBorder="1" applyAlignment="1">
      <alignment horizontal="left"/>
    </xf>
    <xf numFmtId="0" fontId="5" fillId="0" borderId="8" xfId="0" applyNumberFormat="1" applyFont="1" applyBorder="1" applyAlignment="1">
      <alignment horizontal="left"/>
    </xf>
    <xf numFmtId="0" fontId="5" fillId="2" borderId="8" xfId="0" applyNumberFormat="1" applyFont="1" applyFill="1" applyBorder="1" applyAlignment="1">
      <alignment horizontal="left"/>
    </xf>
    <xf numFmtId="0" fontId="5" fillId="0" borderId="3" xfId="0" applyNumberFormat="1" applyFont="1" applyBorder="1" applyAlignment="1">
      <alignment horizontal="left"/>
    </xf>
    <xf numFmtId="0" fontId="5" fillId="0" borderId="3" xfId="0" applyNumberFormat="1" applyFont="1" applyBorder="1" applyAlignment="1">
      <alignment horizontal="center"/>
    </xf>
    <xf numFmtId="0" fontId="6" fillId="2" borderId="9" xfId="0" applyNumberFormat="1" applyFont="1" applyFill="1" applyBorder="1" applyAlignment="1">
      <alignment vertical="center"/>
    </xf>
    <xf numFmtId="0" fontId="6" fillId="2" borderId="0" xfId="0" applyNumberFormat="1" applyFont="1" applyFill="1" applyAlignment="1">
      <alignment horizontal="left"/>
    </xf>
    <xf numFmtId="0" fontId="6" fillId="2" borderId="8" xfId="0" applyNumberFormat="1" applyFont="1" applyFill="1" applyBorder="1" applyAlignment="1">
      <alignment horizontal="left"/>
    </xf>
    <xf numFmtId="0" fontId="5" fillId="0" borderId="0" xfId="0" applyNumberFormat="1" applyFont="1" applyAlignment="1">
      <alignment horizontal="left" vertical="center"/>
    </xf>
    <xf numFmtId="0" fontId="5" fillId="0" borderId="8" xfId="0" applyNumberFormat="1" applyFont="1" applyBorder="1" applyAlignment="1">
      <alignment horizontal="left" vertical="center"/>
    </xf>
    <xf numFmtId="0" fontId="5" fillId="2" borderId="0" xfId="0" applyNumberFormat="1" applyFont="1" applyFill="1" applyAlignment="1">
      <alignment horizontal="left" vertical="center"/>
    </xf>
    <xf numFmtId="0" fontId="5" fillId="0" borderId="3"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2" borderId="8" xfId="0" applyNumberFormat="1" applyFont="1" applyFill="1" applyBorder="1" applyAlignment="1">
      <alignment horizontal="left" vertical="center"/>
    </xf>
    <xf numFmtId="0" fontId="9" fillId="3" borderId="0" xfId="0" applyFont="1" applyFill="1" applyAlignment="1">
      <alignment vertical="center"/>
    </xf>
    <xf numFmtId="0" fontId="5" fillId="0" borderId="8"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2" borderId="7" xfId="0" applyNumberFormat="1" applyFont="1" applyFill="1" applyBorder="1" applyAlignment="1">
      <alignment horizontal="center" vertical="center"/>
    </xf>
    <xf numFmtId="0" fontId="5" fillId="0" borderId="7" xfId="0" applyNumberFormat="1" applyFont="1" applyBorder="1" applyAlignment="1">
      <alignment horizontal="center" vertical="center"/>
    </xf>
  </cellXfs>
  <cellStyles count="3">
    <cellStyle name="FooterCellStyle" xfId="2" xr:uid="{00000000-0005-0000-0000-000000000000}"/>
    <cellStyle name="Hyperlink" xfId="1" builtinId="8"/>
    <cellStyle name="Normal" xfId="0" builtinId="0"/>
  </cellStyles>
  <dxfs count="0"/>
  <tableStyles count="0" defaultTableStyle="TableStyleMedium2" defaultPivotStyle="PivotStyleLight16"/>
  <colors>
    <mruColors>
      <color rgb="FFECECEC"/>
      <color rgb="FF6F0791"/>
      <color rgb="FF323232"/>
      <color rgb="FF8C8C8C"/>
      <color rgb="FF32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'Historical Data - Single Price'!$B$6:$E$6</c:f>
          <c:strCache>
            <c:ptCount val="4"/>
            <c:pt idx="0">
              <c:v>Lithium carbonate 99.5% Li2CO3 min, battery grade, spot prices cif China, Japan &amp; Korea, $/kg</c:v>
            </c:pt>
          </c:strCache>
        </c:strRef>
      </c:tx>
      <c:layout>
        <c:manualLayout>
          <c:xMode val="edge"/>
          <c:yMode val="edge"/>
          <c:x val="4.1276445951183752E-2"/>
          <c:y val="4.022945425884438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5670134216255009E-2"/>
          <c:y val="0.18221949002732524"/>
          <c:w val="0.94455118896638579"/>
          <c:h val="0.59726368743976122"/>
        </c:manualLayout>
      </c:layout>
      <c:lineChart>
        <c:grouping val="standard"/>
        <c:varyColors val="0"/>
        <c:ser>
          <c:idx val="0"/>
          <c:order val="0"/>
          <c:tx>
            <c:v>Low</c:v>
          </c:tx>
          <c:spPr>
            <a:ln w="28575" cap="rnd">
              <a:solidFill>
                <a:srgbClr val="8C8C8C"/>
              </a:solidFill>
              <a:round/>
            </a:ln>
            <a:effectLst/>
          </c:spPr>
          <c:marker>
            <c:symbol val="none"/>
          </c:marker>
          <c:cat>
            <c:strRef>
              <c:f>'Historical Data - Single Price'!$C$16:$C$78</c:f>
              <c:strCache>
                <c:ptCount val="63"/>
                <c:pt idx="0">
                  <c:v>20 Mar 2024</c:v>
                </c:pt>
                <c:pt idx="1">
                  <c:v>19 Mar 2024</c:v>
                </c:pt>
                <c:pt idx="2">
                  <c:v>18 Mar 2024</c:v>
                </c:pt>
                <c:pt idx="3">
                  <c:v>15 Mar 2024</c:v>
                </c:pt>
                <c:pt idx="4">
                  <c:v>14 Mar 2024</c:v>
                </c:pt>
                <c:pt idx="5">
                  <c:v>13 Mar 2024</c:v>
                </c:pt>
                <c:pt idx="6">
                  <c:v>12 Mar 2024</c:v>
                </c:pt>
                <c:pt idx="7">
                  <c:v>11 Mar 2024</c:v>
                </c:pt>
                <c:pt idx="8">
                  <c:v>08 Mar 2024</c:v>
                </c:pt>
                <c:pt idx="9">
                  <c:v>07 Mar 2024</c:v>
                </c:pt>
                <c:pt idx="10">
                  <c:v>06 Mar 2024</c:v>
                </c:pt>
                <c:pt idx="11">
                  <c:v>05 Mar 2024</c:v>
                </c:pt>
                <c:pt idx="12">
                  <c:v>04 Mar 2024</c:v>
                </c:pt>
                <c:pt idx="13">
                  <c:v>01 Mar 2024</c:v>
                </c:pt>
                <c:pt idx="14">
                  <c:v>29 Feb 2024</c:v>
                </c:pt>
                <c:pt idx="15">
                  <c:v>28 Feb 2024</c:v>
                </c:pt>
                <c:pt idx="16">
                  <c:v>27 Feb 2024</c:v>
                </c:pt>
                <c:pt idx="17">
                  <c:v>26 Feb 2024</c:v>
                </c:pt>
                <c:pt idx="18">
                  <c:v>23 Feb 2024</c:v>
                </c:pt>
                <c:pt idx="19">
                  <c:v>22 Feb 2024</c:v>
                </c:pt>
                <c:pt idx="20">
                  <c:v>21 Feb 2024</c:v>
                </c:pt>
                <c:pt idx="21">
                  <c:v>20 Feb 2024</c:v>
                </c:pt>
                <c:pt idx="22">
                  <c:v>19 Feb 2024</c:v>
                </c:pt>
                <c:pt idx="23">
                  <c:v>16 Feb 2024</c:v>
                </c:pt>
                <c:pt idx="24">
                  <c:v>15 Feb 2024</c:v>
                </c:pt>
                <c:pt idx="25">
                  <c:v>14 Feb 2024</c:v>
                </c:pt>
                <c:pt idx="26">
                  <c:v>13 Feb 2024</c:v>
                </c:pt>
                <c:pt idx="27">
                  <c:v>12 Feb 2024</c:v>
                </c:pt>
                <c:pt idx="28">
                  <c:v>09 Feb 2024</c:v>
                </c:pt>
                <c:pt idx="29">
                  <c:v>08 Feb 2024</c:v>
                </c:pt>
                <c:pt idx="30">
                  <c:v>07 Feb 2024</c:v>
                </c:pt>
                <c:pt idx="31">
                  <c:v>06 Feb 2024</c:v>
                </c:pt>
                <c:pt idx="32">
                  <c:v>05 Feb 2024</c:v>
                </c:pt>
                <c:pt idx="33">
                  <c:v>02 Feb 2024</c:v>
                </c:pt>
                <c:pt idx="34">
                  <c:v>01 Feb 2024</c:v>
                </c:pt>
                <c:pt idx="35">
                  <c:v>31 Jan 2024</c:v>
                </c:pt>
                <c:pt idx="36">
                  <c:v>30 Jan 2024</c:v>
                </c:pt>
                <c:pt idx="37">
                  <c:v>29 Jan 2024</c:v>
                </c:pt>
                <c:pt idx="38">
                  <c:v>26 Jan 2024</c:v>
                </c:pt>
                <c:pt idx="39">
                  <c:v>25 Jan 2024</c:v>
                </c:pt>
                <c:pt idx="40">
                  <c:v>24 Jan 2024</c:v>
                </c:pt>
                <c:pt idx="41">
                  <c:v>23 Jan 2024</c:v>
                </c:pt>
                <c:pt idx="42">
                  <c:v>22 Jan 2024</c:v>
                </c:pt>
                <c:pt idx="43">
                  <c:v>19 Jan 2024</c:v>
                </c:pt>
                <c:pt idx="44">
                  <c:v>18 Jan 2024</c:v>
                </c:pt>
                <c:pt idx="45">
                  <c:v>17 Jan 2024</c:v>
                </c:pt>
                <c:pt idx="46">
                  <c:v>16 Jan 2024</c:v>
                </c:pt>
                <c:pt idx="47">
                  <c:v>15 Jan 2024</c:v>
                </c:pt>
                <c:pt idx="48">
                  <c:v>12 Jan 2024</c:v>
                </c:pt>
                <c:pt idx="49">
                  <c:v>11 Jan 2024</c:v>
                </c:pt>
                <c:pt idx="50">
                  <c:v>10 Jan 2024</c:v>
                </c:pt>
                <c:pt idx="51">
                  <c:v>09 Jan 2024</c:v>
                </c:pt>
                <c:pt idx="52">
                  <c:v>08 Jan 2024</c:v>
                </c:pt>
                <c:pt idx="53">
                  <c:v>05 Jan 2024</c:v>
                </c:pt>
                <c:pt idx="54">
                  <c:v>04 Jan 2024</c:v>
                </c:pt>
                <c:pt idx="55">
                  <c:v>03 Jan 2024</c:v>
                </c:pt>
                <c:pt idx="56">
                  <c:v>02 Jan 2024</c:v>
                </c:pt>
                <c:pt idx="57">
                  <c:v>29 Dec 2023</c:v>
                </c:pt>
                <c:pt idx="58">
                  <c:v>28 Dec 2023</c:v>
                </c:pt>
                <c:pt idx="59">
                  <c:v>27 Dec 2023</c:v>
                </c:pt>
                <c:pt idx="60">
                  <c:v>22 Dec 2023</c:v>
                </c:pt>
                <c:pt idx="61">
                  <c:v>21 Dec 2023</c:v>
                </c:pt>
                <c:pt idx="62">
                  <c:v>20 Dec 2023</c:v>
                </c:pt>
              </c:strCache>
            </c:strRef>
          </c:cat>
          <c:val>
            <c:numRef>
              <c:f>'Historical Data - Single Price'!$D$16:$D$78</c:f>
              <c:numCache>
                <c:formatCode>General</c:formatCode>
                <c:ptCount val="63"/>
                <c:pt idx="0">
                  <c:v>12.5</c:v>
                </c:pt>
                <c:pt idx="1">
                  <c:v>12.5</c:v>
                </c:pt>
                <c:pt idx="2">
                  <c:v>12.5</c:v>
                </c:pt>
                <c:pt idx="3">
                  <c:v>13</c:v>
                </c:pt>
                <c:pt idx="4">
                  <c:v>13</c:v>
                </c:pt>
                <c:pt idx="5">
                  <c:v>13</c:v>
                </c:pt>
                <c:pt idx="6">
                  <c:v>13</c:v>
                </c:pt>
                <c:pt idx="7">
                  <c:v>13</c:v>
                </c:pt>
                <c:pt idx="8">
                  <c:v>12.4</c:v>
                </c:pt>
                <c:pt idx="9">
                  <c:v>12.4</c:v>
                </c:pt>
                <c:pt idx="10">
                  <c:v>12.4</c:v>
                </c:pt>
                <c:pt idx="11">
                  <c:v>12.4</c:v>
                </c:pt>
                <c:pt idx="12">
                  <c:v>12.4</c:v>
                </c:pt>
                <c:pt idx="13">
                  <c:v>12.4</c:v>
                </c:pt>
                <c:pt idx="14">
                  <c:v>12.6</c:v>
                </c:pt>
                <c:pt idx="15">
                  <c:v>13</c:v>
                </c:pt>
                <c:pt idx="16">
                  <c:v>13</c:v>
                </c:pt>
                <c:pt idx="17">
                  <c:v>13</c:v>
                </c:pt>
                <c:pt idx="18">
                  <c:v>13</c:v>
                </c:pt>
                <c:pt idx="19">
                  <c:v>13</c:v>
                </c:pt>
                <c:pt idx="20">
                  <c:v>14</c:v>
                </c:pt>
                <c:pt idx="21">
                  <c:v>14</c:v>
                </c:pt>
                <c:pt idx="22">
                  <c:v>14</c:v>
                </c:pt>
                <c:pt idx="23">
                  <c:v>14</c:v>
                </c:pt>
                <c:pt idx="24">
                  <c:v>14</c:v>
                </c:pt>
                <c:pt idx="25">
                  <c:v>14</c:v>
                </c:pt>
                <c:pt idx="26">
                  <c:v>14</c:v>
                </c:pt>
                <c:pt idx="27">
                  <c:v>14</c:v>
                </c:pt>
                <c:pt idx="28">
                  <c:v>14</c:v>
                </c:pt>
                <c:pt idx="29">
                  <c:v>14</c:v>
                </c:pt>
                <c:pt idx="30">
                  <c:v>14</c:v>
                </c:pt>
                <c:pt idx="31">
                  <c:v>14</c:v>
                </c:pt>
                <c:pt idx="32">
                  <c:v>14</c:v>
                </c:pt>
                <c:pt idx="33">
                  <c:v>14</c:v>
                </c:pt>
                <c:pt idx="34">
                  <c:v>14</c:v>
                </c:pt>
                <c:pt idx="35">
                  <c:v>14</c:v>
                </c:pt>
                <c:pt idx="36">
                  <c:v>14</c:v>
                </c:pt>
                <c:pt idx="37">
                  <c:v>14</c:v>
                </c:pt>
                <c:pt idx="38">
                  <c:v>14</c:v>
                </c:pt>
                <c:pt idx="39">
                  <c:v>14</c:v>
                </c:pt>
                <c:pt idx="40">
                  <c:v>14</c:v>
                </c:pt>
                <c:pt idx="41">
                  <c:v>14</c:v>
                </c:pt>
                <c:pt idx="42">
                  <c:v>14</c:v>
                </c:pt>
                <c:pt idx="43">
                  <c:v>14</c:v>
                </c:pt>
                <c:pt idx="44">
                  <c:v>14</c:v>
                </c:pt>
                <c:pt idx="45">
                  <c:v>14</c:v>
                </c:pt>
                <c:pt idx="46">
                  <c:v>14</c:v>
                </c:pt>
                <c:pt idx="47">
                  <c:v>14</c:v>
                </c:pt>
                <c:pt idx="48">
                  <c:v>14</c:v>
                </c:pt>
                <c:pt idx="49">
                  <c:v>14</c:v>
                </c:pt>
                <c:pt idx="50">
                  <c:v>14</c:v>
                </c:pt>
                <c:pt idx="51">
                  <c:v>14</c:v>
                </c:pt>
                <c:pt idx="52">
                  <c:v>14</c:v>
                </c:pt>
                <c:pt idx="53">
                  <c:v>14</c:v>
                </c:pt>
                <c:pt idx="54">
                  <c:v>14.5</c:v>
                </c:pt>
                <c:pt idx="55">
                  <c:v>14.5</c:v>
                </c:pt>
                <c:pt idx="56">
                  <c:v>14.5</c:v>
                </c:pt>
                <c:pt idx="57">
                  <c:v>14.5</c:v>
                </c:pt>
                <c:pt idx="58">
                  <c:v>14.5</c:v>
                </c:pt>
                <c:pt idx="59">
                  <c:v>15</c:v>
                </c:pt>
                <c:pt idx="60">
                  <c:v>15</c:v>
                </c:pt>
                <c:pt idx="61">
                  <c:v>15</c:v>
                </c:pt>
                <c:pt idx="62">
                  <c:v>15</c:v>
                </c:pt>
              </c:numCache>
            </c:numRef>
          </c:val>
          <c:smooth val="0"/>
          <c:extLst xmlns:c15="http://schemas.microsoft.com/office/drawing/2012/chart">
            <c:ext xmlns:c16="http://schemas.microsoft.com/office/drawing/2014/chart" uri="{C3380CC4-5D6E-409C-BE32-E72D297353CC}">
              <c16:uniqueId val="{00000000-F081-4818-A737-AE0D4D7CDA8F}"/>
            </c:ext>
          </c:extLst>
        </c:ser>
        <c:ser>
          <c:idx val="1"/>
          <c:order val="1"/>
          <c:tx>
            <c:v>Mid</c:v>
          </c:tx>
          <c:spPr>
            <a:ln w="28575" cap="rnd">
              <a:solidFill>
                <a:srgbClr val="6F0791"/>
              </a:solidFill>
              <a:round/>
            </a:ln>
            <a:effectLst/>
          </c:spPr>
          <c:marker>
            <c:symbol val="none"/>
          </c:marker>
          <c:cat>
            <c:strRef>
              <c:f>'Historical Data - Single Price'!$C$16:$C$78</c:f>
              <c:strCache>
                <c:ptCount val="63"/>
                <c:pt idx="0">
                  <c:v>20 Mar 2024</c:v>
                </c:pt>
                <c:pt idx="1">
                  <c:v>19 Mar 2024</c:v>
                </c:pt>
                <c:pt idx="2">
                  <c:v>18 Mar 2024</c:v>
                </c:pt>
                <c:pt idx="3">
                  <c:v>15 Mar 2024</c:v>
                </c:pt>
                <c:pt idx="4">
                  <c:v>14 Mar 2024</c:v>
                </c:pt>
                <c:pt idx="5">
                  <c:v>13 Mar 2024</c:v>
                </c:pt>
                <c:pt idx="6">
                  <c:v>12 Mar 2024</c:v>
                </c:pt>
                <c:pt idx="7">
                  <c:v>11 Mar 2024</c:v>
                </c:pt>
                <c:pt idx="8">
                  <c:v>08 Mar 2024</c:v>
                </c:pt>
                <c:pt idx="9">
                  <c:v>07 Mar 2024</c:v>
                </c:pt>
                <c:pt idx="10">
                  <c:v>06 Mar 2024</c:v>
                </c:pt>
                <c:pt idx="11">
                  <c:v>05 Mar 2024</c:v>
                </c:pt>
                <c:pt idx="12">
                  <c:v>04 Mar 2024</c:v>
                </c:pt>
                <c:pt idx="13">
                  <c:v>01 Mar 2024</c:v>
                </c:pt>
                <c:pt idx="14">
                  <c:v>29 Feb 2024</c:v>
                </c:pt>
                <c:pt idx="15">
                  <c:v>28 Feb 2024</c:v>
                </c:pt>
                <c:pt idx="16">
                  <c:v>27 Feb 2024</c:v>
                </c:pt>
                <c:pt idx="17">
                  <c:v>26 Feb 2024</c:v>
                </c:pt>
                <c:pt idx="18">
                  <c:v>23 Feb 2024</c:v>
                </c:pt>
                <c:pt idx="19">
                  <c:v>22 Feb 2024</c:v>
                </c:pt>
                <c:pt idx="20">
                  <c:v>21 Feb 2024</c:v>
                </c:pt>
                <c:pt idx="21">
                  <c:v>20 Feb 2024</c:v>
                </c:pt>
                <c:pt idx="22">
                  <c:v>19 Feb 2024</c:v>
                </c:pt>
                <c:pt idx="23">
                  <c:v>16 Feb 2024</c:v>
                </c:pt>
                <c:pt idx="24">
                  <c:v>15 Feb 2024</c:v>
                </c:pt>
                <c:pt idx="25">
                  <c:v>14 Feb 2024</c:v>
                </c:pt>
                <c:pt idx="26">
                  <c:v>13 Feb 2024</c:v>
                </c:pt>
                <c:pt idx="27">
                  <c:v>12 Feb 2024</c:v>
                </c:pt>
                <c:pt idx="28">
                  <c:v>09 Feb 2024</c:v>
                </c:pt>
                <c:pt idx="29">
                  <c:v>08 Feb 2024</c:v>
                </c:pt>
                <c:pt idx="30">
                  <c:v>07 Feb 2024</c:v>
                </c:pt>
                <c:pt idx="31">
                  <c:v>06 Feb 2024</c:v>
                </c:pt>
                <c:pt idx="32">
                  <c:v>05 Feb 2024</c:v>
                </c:pt>
                <c:pt idx="33">
                  <c:v>02 Feb 2024</c:v>
                </c:pt>
                <c:pt idx="34">
                  <c:v>01 Feb 2024</c:v>
                </c:pt>
                <c:pt idx="35">
                  <c:v>31 Jan 2024</c:v>
                </c:pt>
                <c:pt idx="36">
                  <c:v>30 Jan 2024</c:v>
                </c:pt>
                <c:pt idx="37">
                  <c:v>29 Jan 2024</c:v>
                </c:pt>
                <c:pt idx="38">
                  <c:v>26 Jan 2024</c:v>
                </c:pt>
                <c:pt idx="39">
                  <c:v>25 Jan 2024</c:v>
                </c:pt>
                <c:pt idx="40">
                  <c:v>24 Jan 2024</c:v>
                </c:pt>
                <c:pt idx="41">
                  <c:v>23 Jan 2024</c:v>
                </c:pt>
                <c:pt idx="42">
                  <c:v>22 Jan 2024</c:v>
                </c:pt>
                <c:pt idx="43">
                  <c:v>19 Jan 2024</c:v>
                </c:pt>
                <c:pt idx="44">
                  <c:v>18 Jan 2024</c:v>
                </c:pt>
                <c:pt idx="45">
                  <c:v>17 Jan 2024</c:v>
                </c:pt>
                <c:pt idx="46">
                  <c:v>16 Jan 2024</c:v>
                </c:pt>
                <c:pt idx="47">
                  <c:v>15 Jan 2024</c:v>
                </c:pt>
                <c:pt idx="48">
                  <c:v>12 Jan 2024</c:v>
                </c:pt>
                <c:pt idx="49">
                  <c:v>11 Jan 2024</c:v>
                </c:pt>
                <c:pt idx="50">
                  <c:v>10 Jan 2024</c:v>
                </c:pt>
                <c:pt idx="51">
                  <c:v>09 Jan 2024</c:v>
                </c:pt>
                <c:pt idx="52">
                  <c:v>08 Jan 2024</c:v>
                </c:pt>
                <c:pt idx="53">
                  <c:v>05 Jan 2024</c:v>
                </c:pt>
                <c:pt idx="54">
                  <c:v>04 Jan 2024</c:v>
                </c:pt>
                <c:pt idx="55">
                  <c:v>03 Jan 2024</c:v>
                </c:pt>
                <c:pt idx="56">
                  <c:v>02 Jan 2024</c:v>
                </c:pt>
                <c:pt idx="57">
                  <c:v>29 Dec 2023</c:v>
                </c:pt>
                <c:pt idx="58">
                  <c:v>28 Dec 2023</c:v>
                </c:pt>
                <c:pt idx="59">
                  <c:v>27 Dec 2023</c:v>
                </c:pt>
                <c:pt idx="60">
                  <c:v>22 Dec 2023</c:v>
                </c:pt>
                <c:pt idx="61">
                  <c:v>21 Dec 2023</c:v>
                </c:pt>
                <c:pt idx="62">
                  <c:v>20 Dec 2023</c:v>
                </c:pt>
              </c:strCache>
            </c:strRef>
          </c:cat>
          <c:val>
            <c:numRef>
              <c:f>'Historical Data - Single Price'!$E$16:$E$78</c:f>
              <c:numCache>
                <c:formatCode>General</c:formatCode>
                <c:ptCount val="63"/>
                <c:pt idx="0">
                  <c:v>13.25</c:v>
                </c:pt>
                <c:pt idx="1">
                  <c:v>13.25</c:v>
                </c:pt>
                <c:pt idx="2">
                  <c:v>13.25</c:v>
                </c:pt>
                <c:pt idx="3">
                  <c:v>13.38</c:v>
                </c:pt>
                <c:pt idx="4">
                  <c:v>13.38</c:v>
                </c:pt>
                <c:pt idx="5">
                  <c:v>13.38</c:v>
                </c:pt>
                <c:pt idx="6">
                  <c:v>13.38</c:v>
                </c:pt>
                <c:pt idx="7">
                  <c:v>13.5</c:v>
                </c:pt>
                <c:pt idx="8">
                  <c:v>13.2</c:v>
                </c:pt>
                <c:pt idx="9">
                  <c:v>13.2</c:v>
                </c:pt>
                <c:pt idx="10">
                  <c:v>13.2</c:v>
                </c:pt>
                <c:pt idx="11">
                  <c:v>13.2</c:v>
                </c:pt>
                <c:pt idx="12">
                  <c:v>13.2</c:v>
                </c:pt>
                <c:pt idx="13">
                  <c:v>13.2</c:v>
                </c:pt>
                <c:pt idx="14">
                  <c:v>13.3</c:v>
                </c:pt>
                <c:pt idx="15">
                  <c:v>13.5</c:v>
                </c:pt>
                <c:pt idx="16">
                  <c:v>13.5</c:v>
                </c:pt>
                <c:pt idx="17">
                  <c:v>13.5</c:v>
                </c:pt>
                <c:pt idx="18">
                  <c:v>13.5</c:v>
                </c:pt>
                <c:pt idx="19">
                  <c:v>13.5</c:v>
                </c:pt>
                <c:pt idx="20">
                  <c:v>14.25</c:v>
                </c:pt>
                <c:pt idx="21">
                  <c:v>14.25</c:v>
                </c:pt>
                <c:pt idx="22">
                  <c:v>14.25</c:v>
                </c:pt>
                <c:pt idx="23">
                  <c:v>14.25</c:v>
                </c:pt>
                <c:pt idx="24">
                  <c:v>14.25</c:v>
                </c:pt>
                <c:pt idx="25">
                  <c:v>14.25</c:v>
                </c:pt>
                <c:pt idx="26">
                  <c:v>14.25</c:v>
                </c:pt>
                <c:pt idx="27">
                  <c:v>14.25</c:v>
                </c:pt>
                <c:pt idx="28">
                  <c:v>14.25</c:v>
                </c:pt>
                <c:pt idx="29">
                  <c:v>14.25</c:v>
                </c:pt>
                <c:pt idx="30">
                  <c:v>14.25</c:v>
                </c:pt>
                <c:pt idx="31">
                  <c:v>14.25</c:v>
                </c:pt>
                <c:pt idx="32">
                  <c:v>14.25</c:v>
                </c:pt>
                <c:pt idx="33">
                  <c:v>14.25</c:v>
                </c:pt>
                <c:pt idx="34">
                  <c:v>14.25</c:v>
                </c:pt>
                <c:pt idx="35">
                  <c:v>14.25</c:v>
                </c:pt>
                <c:pt idx="36">
                  <c:v>14.25</c:v>
                </c:pt>
                <c:pt idx="37">
                  <c:v>14.25</c:v>
                </c:pt>
                <c:pt idx="38">
                  <c:v>14.25</c:v>
                </c:pt>
                <c:pt idx="39">
                  <c:v>14.5</c:v>
                </c:pt>
                <c:pt idx="40">
                  <c:v>14.5</c:v>
                </c:pt>
                <c:pt idx="41">
                  <c:v>14.5</c:v>
                </c:pt>
                <c:pt idx="42">
                  <c:v>14.5</c:v>
                </c:pt>
                <c:pt idx="43">
                  <c:v>14.5</c:v>
                </c:pt>
                <c:pt idx="44">
                  <c:v>14.5</c:v>
                </c:pt>
                <c:pt idx="45">
                  <c:v>14.5</c:v>
                </c:pt>
                <c:pt idx="46">
                  <c:v>14.63</c:v>
                </c:pt>
                <c:pt idx="47">
                  <c:v>14.75</c:v>
                </c:pt>
                <c:pt idx="48">
                  <c:v>14.75</c:v>
                </c:pt>
                <c:pt idx="49">
                  <c:v>14.75</c:v>
                </c:pt>
                <c:pt idx="50">
                  <c:v>14.75</c:v>
                </c:pt>
                <c:pt idx="51">
                  <c:v>15</c:v>
                </c:pt>
                <c:pt idx="52">
                  <c:v>15</c:v>
                </c:pt>
                <c:pt idx="53">
                  <c:v>15</c:v>
                </c:pt>
                <c:pt idx="54">
                  <c:v>15.25</c:v>
                </c:pt>
                <c:pt idx="55">
                  <c:v>15.25</c:v>
                </c:pt>
                <c:pt idx="56">
                  <c:v>15.25</c:v>
                </c:pt>
                <c:pt idx="57">
                  <c:v>15.25</c:v>
                </c:pt>
                <c:pt idx="58">
                  <c:v>15.25</c:v>
                </c:pt>
                <c:pt idx="59">
                  <c:v>15.5</c:v>
                </c:pt>
                <c:pt idx="60">
                  <c:v>15.75</c:v>
                </c:pt>
                <c:pt idx="61">
                  <c:v>15.75</c:v>
                </c:pt>
                <c:pt idx="62">
                  <c:v>15.75</c:v>
                </c:pt>
              </c:numCache>
            </c:numRef>
          </c:val>
          <c:smooth val="0"/>
          <c:extLst xmlns:c15="http://schemas.microsoft.com/office/drawing/2012/chart">
            <c:ext xmlns:c16="http://schemas.microsoft.com/office/drawing/2014/chart" uri="{C3380CC4-5D6E-409C-BE32-E72D297353CC}">
              <c16:uniqueId val="{00000001-F081-4818-A737-AE0D4D7CDA8F}"/>
            </c:ext>
          </c:extLst>
        </c:ser>
        <c:ser>
          <c:idx val="2"/>
          <c:order val="2"/>
          <c:tx>
            <c:v>High</c:v>
          </c:tx>
          <c:spPr>
            <a:ln w="28575" cap="rnd">
              <a:solidFill>
                <a:schemeClr val="tx1"/>
              </a:solidFill>
              <a:round/>
            </a:ln>
            <a:effectLst/>
          </c:spPr>
          <c:marker>
            <c:symbol val="none"/>
          </c:marker>
          <c:cat>
            <c:strRef>
              <c:f>'Historical Data - Single Price'!$C$16:$C$78</c:f>
              <c:strCache>
                <c:ptCount val="63"/>
                <c:pt idx="0">
                  <c:v>20 Mar 2024</c:v>
                </c:pt>
                <c:pt idx="1">
                  <c:v>19 Mar 2024</c:v>
                </c:pt>
                <c:pt idx="2">
                  <c:v>18 Mar 2024</c:v>
                </c:pt>
                <c:pt idx="3">
                  <c:v>15 Mar 2024</c:v>
                </c:pt>
                <c:pt idx="4">
                  <c:v>14 Mar 2024</c:v>
                </c:pt>
                <c:pt idx="5">
                  <c:v>13 Mar 2024</c:v>
                </c:pt>
                <c:pt idx="6">
                  <c:v>12 Mar 2024</c:v>
                </c:pt>
                <c:pt idx="7">
                  <c:v>11 Mar 2024</c:v>
                </c:pt>
                <c:pt idx="8">
                  <c:v>08 Mar 2024</c:v>
                </c:pt>
                <c:pt idx="9">
                  <c:v>07 Mar 2024</c:v>
                </c:pt>
                <c:pt idx="10">
                  <c:v>06 Mar 2024</c:v>
                </c:pt>
                <c:pt idx="11">
                  <c:v>05 Mar 2024</c:v>
                </c:pt>
                <c:pt idx="12">
                  <c:v>04 Mar 2024</c:v>
                </c:pt>
                <c:pt idx="13">
                  <c:v>01 Mar 2024</c:v>
                </c:pt>
                <c:pt idx="14">
                  <c:v>29 Feb 2024</c:v>
                </c:pt>
                <c:pt idx="15">
                  <c:v>28 Feb 2024</c:v>
                </c:pt>
                <c:pt idx="16">
                  <c:v>27 Feb 2024</c:v>
                </c:pt>
                <c:pt idx="17">
                  <c:v>26 Feb 2024</c:v>
                </c:pt>
                <c:pt idx="18">
                  <c:v>23 Feb 2024</c:v>
                </c:pt>
                <c:pt idx="19">
                  <c:v>22 Feb 2024</c:v>
                </c:pt>
                <c:pt idx="20">
                  <c:v>21 Feb 2024</c:v>
                </c:pt>
                <c:pt idx="21">
                  <c:v>20 Feb 2024</c:v>
                </c:pt>
                <c:pt idx="22">
                  <c:v>19 Feb 2024</c:v>
                </c:pt>
                <c:pt idx="23">
                  <c:v>16 Feb 2024</c:v>
                </c:pt>
                <c:pt idx="24">
                  <c:v>15 Feb 2024</c:v>
                </c:pt>
                <c:pt idx="25">
                  <c:v>14 Feb 2024</c:v>
                </c:pt>
                <c:pt idx="26">
                  <c:v>13 Feb 2024</c:v>
                </c:pt>
                <c:pt idx="27">
                  <c:v>12 Feb 2024</c:v>
                </c:pt>
                <c:pt idx="28">
                  <c:v>09 Feb 2024</c:v>
                </c:pt>
                <c:pt idx="29">
                  <c:v>08 Feb 2024</c:v>
                </c:pt>
                <c:pt idx="30">
                  <c:v>07 Feb 2024</c:v>
                </c:pt>
                <c:pt idx="31">
                  <c:v>06 Feb 2024</c:v>
                </c:pt>
                <c:pt idx="32">
                  <c:v>05 Feb 2024</c:v>
                </c:pt>
                <c:pt idx="33">
                  <c:v>02 Feb 2024</c:v>
                </c:pt>
                <c:pt idx="34">
                  <c:v>01 Feb 2024</c:v>
                </c:pt>
                <c:pt idx="35">
                  <c:v>31 Jan 2024</c:v>
                </c:pt>
                <c:pt idx="36">
                  <c:v>30 Jan 2024</c:v>
                </c:pt>
                <c:pt idx="37">
                  <c:v>29 Jan 2024</c:v>
                </c:pt>
                <c:pt idx="38">
                  <c:v>26 Jan 2024</c:v>
                </c:pt>
                <c:pt idx="39">
                  <c:v>25 Jan 2024</c:v>
                </c:pt>
                <c:pt idx="40">
                  <c:v>24 Jan 2024</c:v>
                </c:pt>
                <c:pt idx="41">
                  <c:v>23 Jan 2024</c:v>
                </c:pt>
                <c:pt idx="42">
                  <c:v>22 Jan 2024</c:v>
                </c:pt>
                <c:pt idx="43">
                  <c:v>19 Jan 2024</c:v>
                </c:pt>
                <c:pt idx="44">
                  <c:v>18 Jan 2024</c:v>
                </c:pt>
                <c:pt idx="45">
                  <c:v>17 Jan 2024</c:v>
                </c:pt>
                <c:pt idx="46">
                  <c:v>16 Jan 2024</c:v>
                </c:pt>
                <c:pt idx="47">
                  <c:v>15 Jan 2024</c:v>
                </c:pt>
                <c:pt idx="48">
                  <c:v>12 Jan 2024</c:v>
                </c:pt>
                <c:pt idx="49">
                  <c:v>11 Jan 2024</c:v>
                </c:pt>
                <c:pt idx="50">
                  <c:v>10 Jan 2024</c:v>
                </c:pt>
                <c:pt idx="51">
                  <c:v>09 Jan 2024</c:v>
                </c:pt>
                <c:pt idx="52">
                  <c:v>08 Jan 2024</c:v>
                </c:pt>
                <c:pt idx="53">
                  <c:v>05 Jan 2024</c:v>
                </c:pt>
                <c:pt idx="54">
                  <c:v>04 Jan 2024</c:v>
                </c:pt>
                <c:pt idx="55">
                  <c:v>03 Jan 2024</c:v>
                </c:pt>
                <c:pt idx="56">
                  <c:v>02 Jan 2024</c:v>
                </c:pt>
                <c:pt idx="57">
                  <c:v>29 Dec 2023</c:v>
                </c:pt>
                <c:pt idx="58">
                  <c:v>28 Dec 2023</c:v>
                </c:pt>
                <c:pt idx="59">
                  <c:v>27 Dec 2023</c:v>
                </c:pt>
                <c:pt idx="60">
                  <c:v>22 Dec 2023</c:v>
                </c:pt>
                <c:pt idx="61">
                  <c:v>21 Dec 2023</c:v>
                </c:pt>
                <c:pt idx="62">
                  <c:v>20 Dec 2023</c:v>
                </c:pt>
              </c:strCache>
            </c:strRef>
          </c:cat>
          <c:val>
            <c:numRef>
              <c:f>'Historical Data - Single Price'!$F$16:$F$78</c:f>
              <c:numCache>
                <c:formatCode>General</c:formatCode>
                <c:ptCount val="63"/>
                <c:pt idx="0">
                  <c:v>14</c:v>
                </c:pt>
                <c:pt idx="1">
                  <c:v>14</c:v>
                </c:pt>
                <c:pt idx="2">
                  <c:v>14</c:v>
                </c:pt>
                <c:pt idx="3">
                  <c:v>13.75</c:v>
                </c:pt>
                <c:pt idx="4">
                  <c:v>13.75</c:v>
                </c:pt>
                <c:pt idx="5">
                  <c:v>13.75</c:v>
                </c:pt>
                <c:pt idx="6">
                  <c:v>13.75</c:v>
                </c:pt>
                <c:pt idx="7">
                  <c:v>14</c:v>
                </c:pt>
                <c:pt idx="8">
                  <c:v>14</c:v>
                </c:pt>
                <c:pt idx="9">
                  <c:v>14</c:v>
                </c:pt>
                <c:pt idx="10">
                  <c:v>14</c:v>
                </c:pt>
                <c:pt idx="11">
                  <c:v>14</c:v>
                </c:pt>
                <c:pt idx="12">
                  <c:v>14</c:v>
                </c:pt>
                <c:pt idx="13">
                  <c:v>14</c:v>
                </c:pt>
                <c:pt idx="14">
                  <c:v>14</c:v>
                </c:pt>
                <c:pt idx="15">
                  <c:v>14</c:v>
                </c:pt>
                <c:pt idx="16">
                  <c:v>14</c:v>
                </c:pt>
                <c:pt idx="17">
                  <c:v>14</c:v>
                </c:pt>
                <c:pt idx="18">
                  <c:v>14</c:v>
                </c:pt>
                <c:pt idx="19">
                  <c:v>14</c:v>
                </c:pt>
                <c:pt idx="20">
                  <c:v>14.5</c:v>
                </c:pt>
                <c:pt idx="21">
                  <c:v>14.5</c:v>
                </c:pt>
                <c:pt idx="22">
                  <c:v>14.5</c:v>
                </c:pt>
                <c:pt idx="23">
                  <c:v>14.5</c:v>
                </c:pt>
                <c:pt idx="24">
                  <c:v>14.5</c:v>
                </c:pt>
                <c:pt idx="25">
                  <c:v>14.5</c:v>
                </c:pt>
                <c:pt idx="26">
                  <c:v>14.5</c:v>
                </c:pt>
                <c:pt idx="27">
                  <c:v>14.5</c:v>
                </c:pt>
                <c:pt idx="28">
                  <c:v>14.5</c:v>
                </c:pt>
                <c:pt idx="29">
                  <c:v>14.5</c:v>
                </c:pt>
                <c:pt idx="30">
                  <c:v>14.5</c:v>
                </c:pt>
                <c:pt idx="31">
                  <c:v>14.5</c:v>
                </c:pt>
                <c:pt idx="32">
                  <c:v>14.5</c:v>
                </c:pt>
                <c:pt idx="33">
                  <c:v>14.5</c:v>
                </c:pt>
                <c:pt idx="34">
                  <c:v>14.5</c:v>
                </c:pt>
                <c:pt idx="35">
                  <c:v>14.5</c:v>
                </c:pt>
                <c:pt idx="36">
                  <c:v>14.5</c:v>
                </c:pt>
                <c:pt idx="37">
                  <c:v>14.5</c:v>
                </c:pt>
                <c:pt idx="38">
                  <c:v>14.5</c:v>
                </c:pt>
                <c:pt idx="39">
                  <c:v>15</c:v>
                </c:pt>
                <c:pt idx="40">
                  <c:v>15</c:v>
                </c:pt>
                <c:pt idx="41">
                  <c:v>15</c:v>
                </c:pt>
                <c:pt idx="42">
                  <c:v>15</c:v>
                </c:pt>
                <c:pt idx="43">
                  <c:v>15</c:v>
                </c:pt>
                <c:pt idx="44">
                  <c:v>15</c:v>
                </c:pt>
                <c:pt idx="45">
                  <c:v>15</c:v>
                </c:pt>
                <c:pt idx="46">
                  <c:v>15.25</c:v>
                </c:pt>
                <c:pt idx="47">
                  <c:v>15.5</c:v>
                </c:pt>
                <c:pt idx="48">
                  <c:v>15.5</c:v>
                </c:pt>
                <c:pt idx="49">
                  <c:v>15.5</c:v>
                </c:pt>
                <c:pt idx="50">
                  <c:v>15.5</c:v>
                </c:pt>
                <c:pt idx="51">
                  <c:v>16</c:v>
                </c:pt>
                <c:pt idx="52">
                  <c:v>16</c:v>
                </c:pt>
                <c:pt idx="53">
                  <c:v>16</c:v>
                </c:pt>
                <c:pt idx="54">
                  <c:v>16</c:v>
                </c:pt>
                <c:pt idx="55">
                  <c:v>16</c:v>
                </c:pt>
                <c:pt idx="56">
                  <c:v>16</c:v>
                </c:pt>
                <c:pt idx="57">
                  <c:v>16</c:v>
                </c:pt>
                <c:pt idx="58">
                  <c:v>16</c:v>
                </c:pt>
                <c:pt idx="59">
                  <c:v>16</c:v>
                </c:pt>
                <c:pt idx="60">
                  <c:v>16.5</c:v>
                </c:pt>
                <c:pt idx="61">
                  <c:v>16.5</c:v>
                </c:pt>
                <c:pt idx="62">
                  <c:v>16.5</c:v>
                </c:pt>
              </c:numCache>
            </c:numRef>
          </c:val>
          <c:smooth val="0"/>
          <c:extLst>
            <c:ext xmlns:c16="http://schemas.microsoft.com/office/drawing/2014/chart" uri="{C3380CC4-5D6E-409C-BE32-E72D297353CC}">
              <c16:uniqueId val="{00000002-F081-4818-A737-AE0D4D7CDA8F}"/>
            </c:ext>
          </c:extLst>
        </c:ser>
        <c:dLbls>
          <c:showLegendKey val="0"/>
          <c:showVal val="0"/>
          <c:showCatName val="0"/>
          <c:showSerName val="0"/>
          <c:showPercent val="0"/>
          <c:showBubbleSize val="0"/>
        </c:dLbls>
        <c:smooth val="0"/>
        <c:axId val="560005504"/>
        <c:axId val="559997960"/>
        <c:extLst/>
      </c:lineChart>
      <c:dateAx>
        <c:axId val="560005504"/>
        <c:scaling>
          <c:orientation val="maxMin"/>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997960"/>
        <c:crosses val="autoZero"/>
        <c:auto val="0"/>
        <c:lblOffset val="100"/>
        <c:baseTimeUnit val="days"/>
      </c:dateAx>
      <c:valAx>
        <c:axId val="559997960"/>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00550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1769110</xdr:colOff>
      <xdr:row>3</xdr:row>
      <xdr:rowOff>121285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9110" cy="6070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927100</xdr:colOff>
      <xdr:row>3</xdr:row>
      <xdr:rowOff>75565</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2925" cy="64706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1784350</xdr:colOff>
      <xdr:row>3</xdr:row>
      <xdr:rowOff>92710</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84350" cy="607060"/>
        </a:xfrm>
        <a:prstGeom prst="rect">
          <a:avLst/>
        </a:prstGeom>
      </xdr:spPr>
    </xdr:pic>
    <xdr:clientData/>
  </xdr:twoCellAnchor>
  <xdr:twoCellAnchor>
    <xdr:from>
      <xdr:col>9</xdr:col>
      <xdr:colOff>457199</xdr:colOff>
      <xdr:row>5</xdr:row>
      <xdr:rowOff>110491</xdr:rowOff>
    </xdr:from>
    <xdr:to>
      <xdr:col>17</xdr:col>
      <xdr:colOff>219076</xdr:colOff>
      <xdr:row>31</xdr:row>
      <xdr:rowOff>95250</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6</xdr:col>
          <xdr:colOff>161925</xdr:colOff>
          <xdr:row>1</xdr:row>
          <xdr:rowOff>47625</xdr:rowOff>
        </xdr:from>
        <xdr:to>
          <xdr:col>7</xdr:col>
          <xdr:colOff>971550</xdr:colOff>
          <xdr:row>6</xdr:row>
          <xdr:rowOff>57150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CLICK HERE TO CLEAR HISTORY TO AMEND DATA</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879475</xdr:colOff>
      <xdr:row>3</xdr:row>
      <xdr:rowOff>161290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3875" cy="6470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879475</xdr:colOff>
      <xdr:row>3</xdr:row>
      <xdr:rowOff>161290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3875" cy="6470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879475</xdr:colOff>
      <xdr:row>3</xdr:row>
      <xdr:rowOff>161290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3875" cy="6470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879475</xdr:colOff>
      <xdr:row>3</xdr:row>
      <xdr:rowOff>161290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3875" cy="6470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906145</xdr:colOff>
      <xdr:row>3</xdr:row>
      <xdr:rowOff>121285</xdr:rowOff>
    </xdr:to>
    <xdr:pic>
      <xdr:nvPicPr>
        <xdr:cNvPr id="2" name="Picture 1">
          <a:extLst>
            <a:ext uri="{FF2B5EF4-FFF2-40B4-BE49-F238E27FC236}">
              <a16:creationId xmlns:a16="http://schemas.microsoft.com/office/drawing/2014/main" id="{F5931175-B972-4074-A5B9-E2D0DC7E0A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1970" cy="6070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879475</xdr:colOff>
      <xdr:row>3</xdr:row>
      <xdr:rowOff>161290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6735" cy="6242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927100</xdr:colOff>
      <xdr:row>3</xdr:row>
      <xdr:rowOff>75565</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41500" cy="6242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955675</xdr:colOff>
      <xdr:row>3</xdr:row>
      <xdr:rowOff>75565</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39595" cy="6242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fastmarkets.com/support/customer-support-homepage/excel-add-in-support" TargetMode="External"/><Relationship Id="rId7" Type="http://schemas.openxmlformats.org/officeDocument/2006/relationships/printerSettings" Target="../printerSettings/printerSettings1.bin"/><Relationship Id="rId2" Type="http://schemas.openxmlformats.org/officeDocument/2006/relationships/hyperlink" Target="mailto:customersuccess@fastmarkets.com" TargetMode="External"/><Relationship Id="rId1" Type="http://schemas.openxmlformats.org/officeDocument/2006/relationships/hyperlink" Target="https://www.fastmarkets.com/about-us/methodology" TargetMode="External"/><Relationship Id="rId6" Type="http://schemas.openxmlformats.org/officeDocument/2006/relationships/hyperlink" Target="mailto:client.services@fastmarkets.com" TargetMode="External"/><Relationship Id="rId5" Type="http://schemas.openxmlformats.org/officeDocument/2006/relationships/hyperlink" Target="mailto:hello@fastmarkets.com" TargetMode="External"/><Relationship Id="rId4" Type="http://schemas.openxmlformats.org/officeDocument/2006/relationships/hyperlink" Target="mailto:hello@fastmarket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C8C8C"/>
  </sheetPr>
  <dimension ref="A4:M38"/>
  <sheetViews>
    <sheetView showGridLines="0" tabSelected="1" workbookViewId="0">
      <selection activeCell="A24" sqref="A24"/>
    </sheetView>
  </sheetViews>
  <sheetFormatPr defaultColWidth="8.85546875" defaultRowHeight="12.75" x14ac:dyDescent="0.2"/>
  <cols>
    <col min="1" max="1" width="40" style="1" customWidth="1"/>
    <col min="2" max="2" width="44.7109375" style="1" customWidth="1"/>
    <col min="3" max="3" width="14.7109375" style="1" customWidth="1"/>
    <col min="4" max="4" width="25.7109375" style="1" customWidth="1"/>
    <col min="5" max="5" width="19.5703125" style="1" customWidth="1"/>
    <col min="6" max="6" width="22.140625" style="1" customWidth="1"/>
    <col min="7" max="7" width="6.28515625" style="1" customWidth="1"/>
    <col min="8" max="8" width="21.7109375" style="1" customWidth="1"/>
    <col min="9" max="9" width="27.5703125" style="1" customWidth="1"/>
    <col min="10" max="10" width="34.42578125" style="1" customWidth="1"/>
    <col min="11" max="11" width="26.7109375" style="1" customWidth="1"/>
    <col min="12" max="12" width="11.28515625" style="1" customWidth="1"/>
    <col min="13" max="18" width="8.85546875" style="1"/>
    <col min="19" max="19" width="11" style="1" bestFit="1" customWidth="1"/>
    <col min="20" max="16384" width="8.85546875" style="1"/>
  </cols>
  <sheetData>
    <row r="4" spans="1:13" ht="13.5" thickBot="1" x14ac:dyDescent="0.25"/>
    <row r="5" spans="1:13" ht="15" x14ac:dyDescent="0.2">
      <c r="A5" s="213" t="s">
        <v>129</v>
      </c>
      <c r="B5" s="214"/>
      <c r="C5" s="214"/>
      <c r="D5" s="214"/>
      <c r="E5" s="214"/>
      <c r="F5" s="215"/>
      <c r="G5" s="175"/>
      <c r="H5" s="179"/>
      <c r="I5" s="34" t="s">
        <v>173</v>
      </c>
      <c r="J5" s="35"/>
      <c r="K5" s="35"/>
      <c r="L5" s="35"/>
      <c r="M5" s="36"/>
    </row>
    <row r="6" spans="1:13" ht="14.45" customHeight="1" x14ac:dyDescent="0.2">
      <c r="A6" s="216" t="s">
        <v>130</v>
      </c>
      <c r="B6" s="217"/>
      <c r="C6" s="217"/>
      <c r="D6" s="217"/>
      <c r="E6" s="217"/>
      <c r="F6" s="218"/>
      <c r="G6" s="180"/>
      <c r="H6" s="37"/>
      <c r="I6" s="189" t="s">
        <v>174</v>
      </c>
      <c r="J6" s="190"/>
      <c r="K6" s="190"/>
      <c r="L6" s="190"/>
      <c r="M6" s="191"/>
    </row>
    <row r="7" spans="1:13" ht="14.45" customHeight="1" x14ac:dyDescent="0.2">
      <c r="A7" s="216" t="s">
        <v>131</v>
      </c>
      <c r="B7" s="217"/>
      <c r="C7" s="217"/>
      <c r="D7" s="217"/>
      <c r="E7" s="217"/>
      <c r="F7" s="218"/>
      <c r="G7" s="180"/>
      <c r="H7" s="37"/>
      <c r="I7" s="189"/>
      <c r="J7" s="190"/>
      <c r="K7" s="190"/>
      <c r="L7" s="190"/>
      <c r="M7" s="191"/>
    </row>
    <row r="8" spans="1:13" ht="14.45" customHeight="1" x14ac:dyDescent="0.2">
      <c r="A8" s="219" t="s">
        <v>144</v>
      </c>
      <c r="B8" s="220"/>
      <c r="C8" s="220"/>
      <c r="D8" s="220"/>
      <c r="E8" s="220"/>
      <c r="F8" s="221"/>
      <c r="G8" s="175"/>
      <c r="H8" s="38"/>
      <c r="I8" s="189"/>
      <c r="J8" s="190"/>
      <c r="K8" s="190"/>
      <c r="L8" s="190"/>
      <c r="M8" s="191"/>
    </row>
    <row r="9" spans="1:13" ht="26.25" customHeight="1" x14ac:dyDescent="0.2">
      <c r="A9" s="186" t="s">
        <v>248</v>
      </c>
      <c r="B9" s="187"/>
      <c r="C9" s="187"/>
      <c r="D9" s="187"/>
      <c r="E9" s="187"/>
      <c r="F9" s="188"/>
      <c r="G9" s="181"/>
      <c r="H9" s="38"/>
      <c r="I9" s="210" t="s">
        <v>175</v>
      </c>
      <c r="J9" s="211"/>
      <c r="K9" s="211"/>
      <c r="L9" s="211"/>
      <c r="M9" s="212"/>
    </row>
    <row r="10" spans="1:13" ht="27.75" customHeight="1" x14ac:dyDescent="0.2">
      <c r="A10" s="186" t="s">
        <v>249</v>
      </c>
      <c r="B10" s="187"/>
      <c r="C10" s="187"/>
      <c r="D10" s="187"/>
      <c r="E10" s="187"/>
      <c r="F10" s="188"/>
      <c r="G10" s="181"/>
      <c r="H10" s="37"/>
      <c r="I10" s="210"/>
      <c r="J10" s="211"/>
      <c r="K10" s="211"/>
      <c r="L10" s="211"/>
      <c r="M10" s="212"/>
    </row>
    <row r="11" spans="1:13" ht="30.75" customHeight="1" x14ac:dyDescent="0.25">
      <c r="A11" s="186" t="s">
        <v>408</v>
      </c>
      <c r="B11" s="187"/>
      <c r="C11" s="187"/>
      <c r="D11" s="187"/>
      <c r="E11" s="187"/>
      <c r="F11" s="188"/>
      <c r="G11" s="180"/>
      <c r="H11" s="37"/>
      <c r="I11" s="201" t="s">
        <v>176</v>
      </c>
      <c r="J11" s="202"/>
      <c r="K11" s="202"/>
      <c r="L11" s="202"/>
      <c r="M11" s="203"/>
    </row>
    <row r="12" spans="1:13" ht="30" customHeight="1" x14ac:dyDescent="0.25">
      <c r="A12" s="227" t="s">
        <v>539</v>
      </c>
      <c r="B12" s="228"/>
      <c r="C12" s="228"/>
      <c r="D12" s="228"/>
      <c r="E12" s="228"/>
      <c r="F12" s="229"/>
      <c r="G12" s="175"/>
      <c r="H12" s="37"/>
      <c r="I12" s="201" t="s">
        <v>177</v>
      </c>
      <c r="J12" s="202"/>
      <c r="K12" s="202"/>
      <c r="L12" s="202"/>
      <c r="M12" s="203"/>
    </row>
    <row r="13" spans="1:13" ht="15" x14ac:dyDescent="0.25">
      <c r="A13" s="230"/>
      <c r="B13" s="231"/>
      <c r="C13" s="231"/>
      <c r="D13" s="231"/>
      <c r="E13" s="231"/>
      <c r="F13" s="231"/>
      <c r="G13" s="176"/>
      <c r="I13" s="201" t="s">
        <v>178</v>
      </c>
      <c r="J13" s="202"/>
      <c r="K13" s="202"/>
      <c r="L13" s="202"/>
      <c r="M13" s="203"/>
    </row>
    <row r="14" spans="1:13" ht="15" x14ac:dyDescent="0.25">
      <c r="A14" s="3" t="s">
        <v>139</v>
      </c>
      <c r="B14" s="15" t="s">
        <v>665</v>
      </c>
      <c r="C14" s="198" t="s">
        <v>153</v>
      </c>
      <c r="D14" s="199"/>
      <c r="E14" s="199"/>
      <c r="F14" s="200"/>
      <c r="G14" s="177"/>
      <c r="I14" s="201" t="s">
        <v>179</v>
      </c>
      <c r="J14" s="202"/>
      <c r="K14" s="202"/>
      <c r="L14" s="202"/>
      <c r="M14" s="203"/>
    </row>
    <row r="15" spans="1:13" x14ac:dyDescent="0.2">
      <c r="A15" s="3" t="s">
        <v>140</v>
      </c>
      <c r="B15" s="16">
        <v>45372</v>
      </c>
      <c r="C15" s="204" t="s">
        <v>110</v>
      </c>
      <c r="D15" s="205"/>
      <c r="E15" s="205"/>
      <c r="F15" s="206"/>
      <c r="G15" s="176"/>
      <c r="I15" s="189" t="s">
        <v>233</v>
      </c>
      <c r="J15" s="190"/>
      <c r="K15" s="190"/>
      <c r="L15" s="190"/>
      <c r="M15" s="191"/>
    </row>
    <row r="16" spans="1:13" ht="15" x14ac:dyDescent="0.2">
      <c r="A16" s="222" t="s">
        <v>132</v>
      </c>
      <c r="B16" s="223"/>
      <c r="C16" s="198" t="s">
        <v>154</v>
      </c>
      <c r="D16" s="199"/>
      <c r="E16" s="199"/>
      <c r="F16" s="200"/>
      <c r="G16" s="178"/>
      <c r="I16" s="224" t="s">
        <v>180</v>
      </c>
      <c r="J16" s="225"/>
      <c r="K16" s="225"/>
      <c r="L16" s="225"/>
      <c r="M16" s="226"/>
    </row>
    <row r="17" spans="1:13" ht="13.15" customHeight="1" x14ac:dyDescent="0.25">
      <c r="A17" s="8" t="s">
        <v>133</v>
      </c>
      <c r="B17" s="9" t="s">
        <v>134</v>
      </c>
      <c r="C17" s="207" t="s">
        <v>155</v>
      </c>
      <c r="D17" s="208"/>
      <c r="E17" s="208"/>
      <c r="F17" s="209"/>
      <c r="I17" s="189" t="s">
        <v>181</v>
      </c>
      <c r="J17" s="190"/>
      <c r="K17" s="190"/>
      <c r="L17" s="190"/>
      <c r="M17" s="191"/>
    </row>
    <row r="18" spans="1:13" ht="14.45" customHeight="1" x14ac:dyDescent="0.2">
      <c r="A18" s="10" t="s">
        <v>135</v>
      </c>
      <c r="B18" s="11" t="s">
        <v>572</v>
      </c>
      <c r="I18" s="189" t="s">
        <v>182</v>
      </c>
      <c r="J18" s="190"/>
      <c r="K18" s="190"/>
      <c r="L18" s="190"/>
      <c r="M18" s="191"/>
    </row>
    <row r="19" spans="1:13" ht="13.15" customHeight="1" x14ac:dyDescent="0.2">
      <c r="A19" s="10" t="s">
        <v>136</v>
      </c>
      <c r="B19" s="11" t="s">
        <v>622</v>
      </c>
      <c r="I19" s="189"/>
      <c r="J19" s="190"/>
      <c r="K19" s="190"/>
      <c r="L19" s="190"/>
      <c r="M19" s="191"/>
    </row>
    <row r="20" spans="1:13" ht="14.45" customHeight="1" x14ac:dyDescent="0.2">
      <c r="A20" s="12" t="s">
        <v>137</v>
      </c>
      <c r="B20" s="13" t="s">
        <v>573</v>
      </c>
      <c r="H20" s="39"/>
      <c r="I20" s="189" t="s">
        <v>183</v>
      </c>
      <c r="J20" s="190"/>
      <c r="K20" s="190"/>
      <c r="L20" s="190"/>
      <c r="M20" s="191"/>
    </row>
    <row r="21" spans="1:13" ht="14.45" customHeight="1" x14ac:dyDescent="0.25">
      <c r="A21" s="12" t="s">
        <v>574</v>
      </c>
      <c r="B21" s="9" t="s">
        <v>575</v>
      </c>
      <c r="H21" s="40"/>
      <c r="I21" s="189"/>
      <c r="J21" s="190"/>
      <c r="K21" s="190"/>
      <c r="L21" s="190"/>
      <c r="M21" s="191"/>
    </row>
    <row r="22" spans="1:13" ht="15" x14ac:dyDescent="0.25">
      <c r="A22" s="12" t="s">
        <v>138</v>
      </c>
      <c r="B22" s="14" t="s">
        <v>156</v>
      </c>
      <c r="I22" s="189" t="s">
        <v>184</v>
      </c>
      <c r="J22" s="190"/>
      <c r="K22" s="190"/>
      <c r="L22" s="190"/>
      <c r="M22" s="191"/>
    </row>
    <row r="23" spans="1:13" ht="14.45" customHeight="1" x14ac:dyDescent="0.25">
      <c r="I23" s="192" t="s">
        <v>156</v>
      </c>
      <c r="J23" s="190"/>
      <c r="K23" s="190"/>
      <c r="L23" s="190"/>
      <c r="M23" s="191"/>
    </row>
    <row r="24" spans="1:13" ht="14.45" customHeight="1" thickBot="1" x14ac:dyDescent="0.25">
      <c r="H24" s="39"/>
      <c r="I24" s="193" t="s">
        <v>185</v>
      </c>
      <c r="J24" s="194"/>
      <c r="K24" s="194"/>
      <c r="L24" s="194"/>
      <c r="M24" s="195"/>
    </row>
    <row r="25" spans="1:13" ht="15.6" customHeight="1" x14ac:dyDescent="0.2">
      <c r="G25" s="40"/>
    </row>
    <row r="26" spans="1:13" x14ac:dyDescent="0.2">
      <c r="G26" s="196" t="s">
        <v>97</v>
      </c>
      <c r="H26" s="197"/>
    </row>
    <row r="27" spans="1:13" x14ac:dyDescent="0.2">
      <c r="A27" s="2" t="s">
        <v>92</v>
      </c>
      <c r="B27" s="2" t="s">
        <v>93</v>
      </c>
      <c r="C27" s="2" t="s">
        <v>94</v>
      </c>
      <c r="D27" s="2" t="s">
        <v>157</v>
      </c>
      <c r="E27" s="2" t="s">
        <v>95</v>
      </c>
      <c r="F27" s="2" t="s">
        <v>96</v>
      </c>
      <c r="G27" s="184" t="s">
        <v>100</v>
      </c>
      <c r="H27" s="185"/>
    </row>
    <row r="28" spans="1:13" ht="38.25" customHeight="1" x14ac:dyDescent="0.2">
      <c r="A28" s="7" t="s">
        <v>158</v>
      </c>
      <c r="B28" s="4" t="s">
        <v>159</v>
      </c>
      <c r="C28" s="4" t="s">
        <v>98</v>
      </c>
      <c r="D28" s="4" t="s">
        <v>160</v>
      </c>
      <c r="E28" s="4" t="s">
        <v>160</v>
      </c>
      <c r="F28" s="4" t="s">
        <v>160</v>
      </c>
      <c r="G28" s="182" t="s">
        <v>100</v>
      </c>
      <c r="H28" s="183"/>
    </row>
    <row r="29" spans="1:13" ht="38.25" customHeight="1" x14ac:dyDescent="0.2">
      <c r="A29" s="7" t="s">
        <v>161</v>
      </c>
      <c r="B29" s="5" t="s">
        <v>162</v>
      </c>
      <c r="C29" s="5" t="s">
        <v>99</v>
      </c>
      <c r="D29" s="5" t="s">
        <v>163</v>
      </c>
      <c r="E29" s="6" t="s">
        <v>160</v>
      </c>
      <c r="F29" s="6" t="s">
        <v>160</v>
      </c>
      <c r="G29" s="184" t="s">
        <v>100</v>
      </c>
      <c r="H29" s="185"/>
      <c r="I29" s="41"/>
      <c r="J29" s="41"/>
      <c r="K29" s="30"/>
    </row>
    <row r="30" spans="1:13" ht="38.25" x14ac:dyDescent="0.2">
      <c r="A30" s="7" t="s">
        <v>164</v>
      </c>
      <c r="B30" s="31" t="s">
        <v>165</v>
      </c>
      <c r="C30" s="31" t="s">
        <v>99</v>
      </c>
      <c r="D30" s="4" t="s">
        <v>160</v>
      </c>
      <c r="E30" s="4" t="s">
        <v>160</v>
      </c>
      <c r="F30" s="4" t="s">
        <v>160</v>
      </c>
      <c r="G30" s="182" t="s">
        <v>100</v>
      </c>
      <c r="H30" s="183"/>
      <c r="I30" s="42"/>
      <c r="J30" s="42"/>
    </row>
    <row r="31" spans="1:13" ht="25.5" x14ac:dyDescent="0.2">
      <c r="A31" s="7" t="s">
        <v>347</v>
      </c>
      <c r="B31" s="5" t="s">
        <v>348</v>
      </c>
      <c r="C31" s="5" t="s">
        <v>99</v>
      </c>
      <c r="D31" s="6" t="s">
        <v>160</v>
      </c>
      <c r="E31" s="6" t="s">
        <v>160</v>
      </c>
      <c r="F31" s="6" t="s">
        <v>160</v>
      </c>
      <c r="G31" s="184" t="s">
        <v>100</v>
      </c>
      <c r="H31" s="185"/>
      <c r="I31" s="43"/>
      <c r="J31" s="43"/>
    </row>
    <row r="32" spans="1:13" ht="63.75" customHeight="1" x14ac:dyDescent="0.2">
      <c r="A32" s="7" t="s">
        <v>349</v>
      </c>
      <c r="B32" s="31" t="s">
        <v>350</v>
      </c>
      <c r="C32" s="31" t="s">
        <v>99</v>
      </c>
      <c r="D32" s="4" t="s">
        <v>160</v>
      </c>
      <c r="E32" s="4" t="s">
        <v>160</v>
      </c>
      <c r="F32" s="4" t="s">
        <v>160</v>
      </c>
      <c r="G32" s="100"/>
      <c r="H32" s="101"/>
      <c r="I32" s="43"/>
      <c r="J32" s="43"/>
    </row>
    <row r="33" spans="1:10" ht="38.25" x14ac:dyDescent="0.2">
      <c r="A33" s="7" t="s">
        <v>166</v>
      </c>
      <c r="B33" s="5" t="s">
        <v>167</v>
      </c>
      <c r="C33" s="5" t="s">
        <v>99</v>
      </c>
      <c r="D33" s="5" t="s">
        <v>163</v>
      </c>
      <c r="E33" s="5" t="s">
        <v>99</v>
      </c>
      <c r="F33" s="5"/>
      <c r="G33" s="182" t="s">
        <v>172</v>
      </c>
      <c r="H33" s="183"/>
      <c r="I33" s="44"/>
      <c r="J33" s="44"/>
    </row>
    <row r="34" spans="1:10" ht="38.25" x14ac:dyDescent="0.2">
      <c r="A34" s="7" t="s">
        <v>168</v>
      </c>
      <c r="B34" s="31" t="s">
        <v>169</v>
      </c>
      <c r="C34" s="31" t="s">
        <v>99</v>
      </c>
      <c r="D34" s="31" t="s">
        <v>163</v>
      </c>
      <c r="E34" s="31" t="s">
        <v>99</v>
      </c>
      <c r="F34" s="31" t="s">
        <v>99</v>
      </c>
      <c r="I34" s="43"/>
      <c r="J34" s="43"/>
    </row>
    <row r="35" spans="1:10" ht="63.75" x14ac:dyDescent="0.2">
      <c r="A35" s="7" t="s">
        <v>170</v>
      </c>
      <c r="B35" s="5" t="s">
        <v>171</v>
      </c>
      <c r="C35" s="5" t="s">
        <v>99</v>
      </c>
      <c r="D35" s="5" t="s">
        <v>163</v>
      </c>
      <c r="E35" s="5" t="s">
        <v>101</v>
      </c>
      <c r="F35" s="5" t="s">
        <v>102</v>
      </c>
      <c r="I35" s="43"/>
      <c r="J35" s="43"/>
    </row>
    <row r="36" spans="1:10" ht="116.45" customHeight="1" x14ac:dyDescent="0.2"/>
    <row r="37" spans="1:10" ht="66" customHeight="1" x14ac:dyDescent="0.2"/>
    <row r="38" spans="1:10" ht="4.5" customHeight="1" x14ac:dyDescent="0.2"/>
  </sheetData>
  <mergeCells count="35">
    <mergeCell ref="G33:H33"/>
    <mergeCell ref="A9:F9"/>
    <mergeCell ref="I9:M10"/>
    <mergeCell ref="A10:F10"/>
    <mergeCell ref="A5:F5"/>
    <mergeCell ref="A6:F6"/>
    <mergeCell ref="I6:M8"/>
    <mergeCell ref="A7:F7"/>
    <mergeCell ref="A8:F8"/>
    <mergeCell ref="A16:B16"/>
    <mergeCell ref="I16:M16"/>
    <mergeCell ref="I11:M11"/>
    <mergeCell ref="A12:F12"/>
    <mergeCell ref="I12:M12"/>
    <mergeCell ref="A13:F13"/>
    <mergeCell ref="I13:M13"/>
    <mergeCell ref="I20:M21"/>
    <mergeCell ref="C14:F14"/>
    <mergeCell ref="I14:M14"/>
    <mergeCell ref="C15:F15"/>
    <mergeCell ref="I15:M15"/>
    <mergeCell ref="I17:M17"/>
    <mergeCell ref="C16:F16"/>
    <mergeCell ref="I18:M19"/>
    <mergeCell ref="C17:F17"/>
    <mergeCell ref="I22:M22"/>
    <mergeCell ref="I23:M23"/>
    <mergeCell ref="I24:M24"/>
    <mergeCell ref="G26:H26"/>
    <mergeCell ref="G27:H27"/>
    <mergeCell ref="G30:H30"/>
    <mergeCell ref="G31:H31"/>
    <mergeCell ref="A11:F11"/>
    <mergeCell ref="G28:H28"/>
    <mergeCell ref="G29:H29"/>
  </mergeCells>
  <hyperlinks>
    <hyperlink ref="C15" r:id="rId1" xr:uid="{00000000-0004-0000-0000-000000000000}"/>
    <hyperlink ref="B17" r:id="rId2" xr:uid="{00000000-0004-0000-0000-000001000000}"/>
    <hyperlink ref="C17" r:id="rId3" xr:uid="{00000000-0004-0000-0000-000002000000}"/>
    <hyperlink ref="I23" r:id="rId4" xr:uid="{00000000-0004-0000-0000-000003000000}"/>
    <hyperlink ref="B22" r:id="rId5" xr:uid="{00000000-0004-0000-0000-000004000000}"/>
    <hyperlink ref="B21" r:id="rId6" display="mailto:client.services@fastmarkets.com" xr:uid="{00000000-0004-0000-0000-000005000000}"/>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P8348"/>
  <sheetViews>
    <sheetView showGridLines="0" workbookViewId="0">
      <pane xSplit="1" ySplit="7" topLeftCell="B8" activePane="bottomRight" state="frozen"/>
      <selection pane="topRight" activeCell="B1" sqref="B1"/>
      <selection pane="bottomLeft" activeCell="A8" sqref="A8"/>
      <selection pane="bottomRight" activeCell="A10" sqref="A10"/>
    </sheetView>
  </sheetViews>
  <sheetFormatPr defaultRowHeight="15" x14ac:dyDescent="0.25"/>
  <cols>
    <col min="1" max="1" width="13.28515625" customWidth="1"/>
    <col min="2" max="2" width="58.140625" customWidth="1"/>
    <col min="3" max="3" width="15.28515625" style="17" customWidth="1"/>
    <col min="4" max="4" width="13.140625" style="33" customWidth="1"/>
    <col min="5" max="5" width="15.5703125" style="33" customWidth="1"/>
    <col min="6" max="6" width="14.42578125" style="33" customWidth="1"/>
    <col min="7" max="7" width="14.28515625" style="45" customWidth="1"/>
    <col min="8" max="8" width="15.7109375" style="45" customWidth="1"/>
    <col min="9" max="9" width="13.42578125" style="45" customWidth="1"/>
    <col min="10" max="10" width="9.7109375" style="45" customWidth="1"/>
    <col min="11" max="11" width="15.85546875" style="45" bestFit="1" customWidth="1"/>
    <col min="12" max="12" width="12.28515625" style="45" customWidth="1"/>
    <col min="13" max="13" width="10.5703125" style="45" customWidth="1"/>
    <col min="14" max="15" width="16.5703125" style="45" customWidth="1"/>
    <col min="16" max="16" width="17" style="33" customWidth="1"/>
    <col min="17" max="17" width="9.42578125" style="33" customWidth="1"/>
    <col min="18" max="18" width="15.85546875" style="33" customWidth="1"/>
    <col min="19" max="19" width="15.85546875" style="33" bestFit="1" customWidth="1"/>
    <col min="20" max="20" width="10.5703125" style="33" customWidth="1"/>
    <col min="21" max="21" width="15.85546875" style="33" bestFit="1" customWidth="1"/>
    <col min="22" max="22" width="27" style="33" customWidth="1"/>
    <col min="23" max="24" width="15.85546875" bestFit="1" customWidth="1"/>
    <col min="25" max="25" width="15.7109375" bestFit="1" customWidth="1"/>
    <col min="26" max="26" width="38.7109375" customWidth="1"/>
    <col min="38" max="38" width="27" bestFit="1" customWidth="1"/>
    <col min="39" max="39" width="27" customWidth="1"/>
    <col min="40" max="40" width="19.28515625" customWidth="1"/>
    <col min="41" max="41" width="19.85546875" customWidth="1"/>
  </cols>
  <sheetData>
    <row r="1" spans="1:42" x14ac:dyDescent="0.25">
      <c r="G1" s="33"/>
    </row>
    <row r="2" spans="1:42" x14ac:dyDescent="0.25">
      <c r="G2" s="33"/>
    </row>
    <row r="3" spans="1:42" x14ac:dyDescent="0.25">
      <c r="C3" s="23"/>
      <c r="G3" s="33"/>
      <c r="U3" s="19"/>
      <c r="V3" s="19"/>
      <c r="W3" s="1"/>
      <c r="X3" s="1"/>
      <c r="Y3" s="1"/>
      <c r="Z3" s="1"/>
      <c r="AA3" s="1"/>
      <c r="AB3" s="1"/>
      <c r="AC3" s="1"/>
    </row>
    <row r="4" spans="1:42" s="108" customFormat="1" ht="25.5" customHeight="1" x14ac:dyDescent="0.25">
      <c r="A4" s="103" t="s">
        <v>220</v>
      </c>
      <c r="B4" s="104" t="s">
        <v>221</v>
      </c>
      <c r="C4" s="241" t="s">
        <v>351</v>
      </c>
      <c r="D4" s="242"/>
      <c r="E4" s="243" t="s">
        <v>373</v>
      </c>
      <c r="F4" s="244"/>
      <c r="G4" s="105"/>
      <c r="H4" s="105"/>
      <c r="I4" s="106"/>
      <c r="J4" s="106"/>
      <c r="K4" s="106"/>
      <c r="L4" s="106"/>
      <c r="M4" s="106"/>
      <c r="N4" s="106"/>
      <c r="O4" s="107"/>
      <c r="P4" s="42"/>
      <c r="Q4" s="42"/>
      <c r="R4" s="42"/>
      <c r="S4" s="42"/>
      <c r="T4" s="42"/>
      <c r="U4" s="42"/>
      <c r="V4" s="57"/>
      <c r="W4" s="57"/>
      <c r="X4" s="57"/>
      <c r="Y4" s="57"/>
      <c r="Z4" s="57"/>
      <c r="AA4" s="57"/>
      <c r="AB4" s="57"/>
    </row>
    <row r="5" spans="1:42" s="108" customFormat="1" x14ac:dyDescent="0.25">
      <c r="A5" s="109" t="s">
        <v>222</v>
      </c>
      <c r="B5" s="110" t="s">
        <v>223</v>
      </c>
      <c r="C5" s="245" t="s">
        <v>353</v>
      </c>
      <c r="D5" s="246"/>
      <c r="E5" s="247" t="s">
        <v>190</v>
      </c>
      <c r="F5" s="248"/>
      <c r="G5" s="111"/>
      <c r="I5" s="112"/>
      <c r="J5" s="112"/>
      <c r="K5" s="112"/>
      <c r="L5" s="112"/>
      <c r="M5" s="112"/>
      <c r="N5" s="112"/>
      <c r="O5" s="113"/>
      <c r="P5" s="113"/>
      <c r="Q5" s="113"/>
      <c r="R5" s="113"/>
      <c r="S5" s="113"/>
      <c r="T5" s="113"/>
      <c r="U5" s="113"/>
      <c r="V5" s="57"/>
      <c r="W5" s="57"/>
      <c r="X5" s="57"/>
      <c r="Y5" s="57"/>
      <c r="Z5" s="57"/>
      <c r="AA5" s="57"/>
      <c r="AB5" s="57"/>
    </row>
    <row r="6" spans="1:42" x14ac:dyDescent="0.25">
      <c r="A6" s="51" t="s">
        <v>354</v>
      </c>
      <c r="B6" s="52" t="s">
        <v>355</v>
      </c>
      <c r="C6" s="239" t="s">
        <v>224</v>
      </c>
      <c r="D6" s="240"/>
      <c r="E6" s="240"/>
      <c r="F6" s="240"/>
      <c r="G6" s="240"/>
      <c r="H6" s="240"/>
      <c r="I6" s="240"/>
      <c r="J6" s="240"/>
      <c r="K6" s="249"/>
      <c r="L6" s="239" t="s">
        <v>225</v>
      </c>
      <c r="M6" s="240"/>
      <c r="N6" s="240"/>
      <c r="O6" s="240"/>
      <c r="P6" s="240"/>
      <c r="Q6" s="240"/>
      <c r="R6" s="240"/>
      <c r="S6" s="102"/>
      <c r="T6" s="102"/>
      <c r="U6" s="235"/>
      <c r="V6" s="235"/>
      <c r="W6" s="235"/>
      <c r="X6" s="235"/>
      <c r="Y6" s="235"/>
      <c r="Z6" s="197"/>
      <c r="AA6" s="1"/>
      <c r="AB6" s="1"/>
      <c r="AC6" s="1"/>
      <c r="AM6" t="s">
        <v>356</v>
      </c>
      <c r="AP6" t="s">
        <v>356</v>
      </c>
    </row>
    <row r="7" spans="1:42" s="57" customFormat="1" ht="25.5" x14ac:dyDescent="0.25">
      <c r="A7" s="3" t="s">
        <v>0</v>
      </c>
      <c r="B7" s="3" t="s">
        <v>103</v>
      </c>
      <c r="C7" s="53" t="s">
        <v>109</v>
      </c>
      <c r="D7" s="54" t="s">
        <v>105</v>
      </c>
      <c r="E7" s="54" t="s">
        <v>106</v>
      </c>
      <c r="F7" s="54" t="s">
        <v>104</v>
      </c>
      <c r="G7" s="55" t="s">
        <v>150</v>
      </c>
      <c r="H7" s="55" t="s">
        <v>151</v>
      </c>
      <c r="I7" s="55" t="s">
        <v>152</v>
      </c>
      <c r="J7" s="55" t="s">
        <v>1</v>
      </c>
      <c r="K7" s="56" t="s">
        <v>142</v>
      </c>
      <c r="L7" s="55" t="s">
        <v>109</v>
      </c>
      <c r="M7" s="55" t="s">
        <v>227</v>
      </c>
      <c r="N7" s="55" t="s">
        <v>105</v>
      </c>
      <c r="O7" s="55" t="s">
        <v>106</v>
      </c>
      <c r="P7" s="55" t="s">
        <v>104</v>
      </c>
      <c r="Q7" s="55" t="s">
        <v>1</v>
      </c>
      <c r="R7" s="56" t="s">
        <v>142</v>
      </c>
      <c r="S7" s="55" t="s">
        <v>187</v>
      </c>
      <c r="T7" s="55" t="s">
        <v>1</v>
      </c>
      <c r="U7" s="55" t="s">
        <v>357</v>
      </c>
      <c r="V7" s="54" t="s">
        <v>143</v>
      </c>
      <c r="W7" s="54" t="s">
        <v>147</v>
      </c>
      <c r="X7" s="54" t="s">
        <v>148</v>
      </c>
      <c r="Y7" s="54" t="s">
        <v>141</v>
      </c>
      <c r="Z7" s="32" t="s">
        <v>149</v>
      </c>
      <c r="AL7" s="57" t="s">
        <v>358</v>
      </c>
      <c r="AM7" s="57" t="str">
        <f>VLOOKUP($E$4,AL8:AM27,2,FALSE)</f>
        <v>EUR</v>
      </c>
      <c r="AN7" s="57" t="s">
        <v>358</v>
      </c>
      <c r="AO7" s="57" t="s">
        <v>359</v>
      </c>
      <c r="AP7" s="57" t="str">
        <f>VLOOKUP($E$5,AN8:AO27,2,FALSE)</f>
        <v>Tonne</v>
      </c>
    </row>
    <row r="8" spans="1:42" s="57" customFormat="1" ht="36.75" customHeight="1" x14ac:dyDescent="0.2">
      <c r="A8" s="114" t="s">
        <v>48</v>
      </c>
      <c r="B8" s="277" t="str">
        <f>_xll.GetLatestPrice($A8,"Actuals",B$7)</f>
        <v>Lithium carbonate 99.5% Li2CO3 min, battery grade, spot prices cif China, Japan &amp; Korea, $/kg</v>
      </c>
      <c r="C8" s="115">
        <f>_xll.GetLatestPrice($A8,"Actuals",C$7,$AM$7,$AP$7)</f>
        <v>45371.541666666664</v>
      </c>
      <c r="D8" s="295">
        <f>_xll.GetLatestPrice($A8,"Actuals",D$7,$AM$7,$AP$7)</f>
        <v>11427.5</v>
      </c>
      <c r="E8" s="295">
        <f>_xll.GetLatestPrice($A8,"Actuals",E$7,$AM$7,$AP$7)</f>
        <v>12113.15</v>
      </c>
      <c r="F8" s="295">
        <f>_xll.GetLatestPrice($A8,"Actuals",F$7,$AM$7,$AP$7)</f>
        <v>12798.8</v>
      </c>
      <c r="G8" s="295">
        <f>_xll.GetLatestPrice($A8,"Actuals",G$7,$AM$7,$AP$7)</f>
        <v>-80</v>
      </c>
      <c r="H8" s="295">
        <f>_xll.GetLatestPrice($A8,"Actuals",H$7,$AM$7,$AP$7)</f>
        <v>-84.8</v>
      </c>
      <c r="I8" s="295">
        <f>_xll.GetLatestPrice($A8,"Actuals",I$7,$AM$7,$AP$7)</f>
        <v>-89.6</v>
      </c>
      <c r="J8" s="295" t="str">
        <f>_xll.GetLatestPrice($A8,"Actuals",J$7,$AM$7,$AP$7)</f>
        <v>EUR</v>
      </c>
      <c r="K8" s="294" t="str">
        <f>_xll.GetLatestPrice($A8,"Actuals",K$7,$AM$7,$AP$7)</f>
        <v>Tonne</v>
      </c>
      <c r="L8" s="115">
        <f>_xll.GetLatestPrice($A8,"MonthlyAverage",L$7,$AM$7,$E$5)</f>
        <v>45351.673495370371</v>
      </c>
      <c r="M8" s="295" t="str">
        <f>_xll.GetLatestPrice($A8,"MonthlyAverage",M$7,$AM$7,$E$5)</f>
        <v>Feb 2024</v>
      </c>
      <c r="N8" s="116">
        <f>_xll.GetLatestPrice($A8,"MonthlyAverage",N$7,$AM$7,$E$5)</f>
        <v>12677.98</v>
      </c>
      <c r="O8" s="116">
        <f>_xll.GetLatestPrice($A8,"MonthlyAverage",O$7,$AM$7,$E$5)</f>
        <v>12983.361999999999</v>
      </c>
      <c r="P8" s="116">
        <f>_xll.GetLatestPrice($A8,"MonthlyAverage",P$7,$AM$7,$E$5)</f>
        <v>13288.744000000001</v>
      </c>
      <c r="Q8" s="295" t="str">
        <f>_xll.GetLatestPrice($A8,"MonthlyAverage",Q$7,$AM$7,$E$5)</f>
        <v>EUR</v>
      </c>
      <c r="R8" s="294" t="str">
        <f>_xll.GetLatestPrice($A8,"MonthlyAverage",R$7,$AM$7,$E$5)</f>
        <v>Tonne</v>
      </c>
      <c r="S8" s="275" t="str">
        <f>_xll.GetLatestPrice($A8,"Actuals",S$7)</f>
        <v>Industrial Minerals</v>
      </c>
      <c r="T8" s="275" t="str">
        <f>_xll.GetLatestPrice($A8,"Actuals",T$7)</f>
        <v>USD</v>
      </c>
      <c r="U8" s="275" t="str">
        <f>_xll.GetLatestPrice($A8,"Actuals","UnitOfMeasure")</f>
        <v>Kilogram</v>
      </c>
      <c r="V8" s="275" t="str">
        <f>_xll.GetLatestPrice($A8,"Actuals",V$7)</f>
        <v>Cost, insurance and freight</v>
      </c>
      <c r="W8" s="275" t="b">
        <f>_xll.GetLatestPrice($A8,"Actuals",W$7)</f>
        <v>0</v>
      </c>
      <c r="X8" s="275" t="str">
        <f>_xll.GetLatestPrice($A8,"Actuals",X$7)</f>
        <v>AppraisalPrice is deprecated. Please use PreliminaryPrice instead</v>
      </c>
      <c r="Y8" s="275" t="str">
        <f>_xll.GetLatestPrice($A8,"Actuals",Y$7)</f>
        <v>China</v>
      </c>
      <c r="Z8" s="279" t="str">
        <f>_xll.GetLatestPrice($A8,"Actuals",Z$7)</f>
        <v>Fastmarkets' price assessment for lithium carbonate 99.5% Li2CO3 min, battery grade, spot prices cif China, Japan &amp; Korea was at $12.5-14/kg on Wednesday March 20, unchanged from the previous session.
A deal was heard at $12/kg.
No deals, bids or offers were reported during this session.
Market participants provided their indications variously between $12.5-15/kg.
Any data received under Data Submitter Agreements or subject to a confidentiality request will not be published.
Low end held steady, pegged to an indication.
A deal heard below the range was deemed lower confidence and not reflected due to a lack of details.
Top end held steady, pegged to an indication.
An indication above the range was not reflected due to no confirmed buying interest there, in our judgement.
Market participants noted a steady session amid weak buying appetite.</v>
      </c>
      <c r="AL8" s="1" t="s">
        <v>360</v>
      </c>
      <c r="AM8" s="117" t="s">
        <v>361</v>
      </c>
    </row>
    <row r="9" spans="1:42" s="42" customFormat="1" ht="31.15" customHeight="1" thickBot="1" x14ac:dyDescent="0.3">
      <c r="A9" s="114" t="s">
        <v>52</v>
      </c>
      <c r="B9" s="278" t="str">
        <f>_xll.GetLatestPrice($A9,"Actuals",B$7)</f>
        <v>Lithium hydroxide monohydrate LiOH.H2O 56.5% LiOH min, battery grade, spot price cif China, Japan &amp; Korea, $/kg</v>
      </c>
      <c r="C9" s="61">
        <f>_xll.GetLatestPrice($A9,"Actuals",C$7,$AM$7,$AP$7)</f>
        <v>45371.541666666664</v>
      </c>
      <c r="D9" s="293">
        <f>_xll.GetLatestPrice($A9,"Actuals",D$7,$AM$7,$AP$7)</f>
        <v>11244.66</v>
      </c>
      <c r="E9" s="293">
        <f>_xll.GetLatestPrice($A9,"Actuals",E$7,$AM$7,$AP$7)</f>
        <v>12113.15</v>
      </c>
      <c r="F9" s="293">
        <f>_xll.GetLatestPrice($A9,"Actuals",F$7,$AM$7,$AP$7)</f>
        <v>12981.64</v>
      </c>
      <c r="G9" s="293">
        <f>_xll.GetLatestPrice($A9,"Actuals",G$7,$AM$7,$AP$7)</f>
        <v>-723.14</v>
      </c>
      <c r="H9" s="293">
        <f>_xll.GetLatestPrice($A9,"Actuals",H$7,$AM$7,$AP$7)</f>
        <v>-407.01</v>
      </c>
      <c r="I9" s="293">
        <f>_xll.GetLatestPrice($A9,"Actuals",I$7,$AM$7,$AP$7)</f>
        <v>-90.88</v>
      </c>
      <c r="J9" s="293" t="str">
        <f>_xll.GetLatestPrice($A9,"Actuals",J$7,$AM$7,$AP$7)</f>
        <v>EUR</v>
      </c>
      <c r="K9" s="296" t="str">
        <f>_xll.GetLatestPrice($A9,"Actuals",K$7,$AM$7,$AP$7)</f>
        <v>Tonne</v>
      </c>
      <c r="L9" s="61">
        <f>_xll.GetLatestPrice($A9,"MonthlyAverage",L$7,$AM$7,$E$5)</f>
        <v>45351.673495370371</v>
      </c>
      <c r="M9" s="293" t="str">
        <f>_xll.GetLatestPrice($A9,"MonthlyAverage",M$7,$AM$7,$E$5)</f>
        <v>Feb 2024</v>
      </c>
      <c r="N9" s="119">
        <f>_xll.GetLatestPrice($A9,"MonthlyAverage",N$7,$AM$7,$E$5)</f>
        <v>11567.5</v>
      </c>
      <c r="O9" s="119">
        <f>_xll.GetLatestPrice($A9,"MonthlyAverage",O$7,$AM$7,$E$5)</f>
        <v>12261.55</v>
      </c>
      <c r="P9" s="119">
        <f>_xll.GetLatestPrice($A9,"MonthlyAverage",P$7,$AM$7,$E$5)</f>
        <v>12955.6</v>
      </c>
      <c r="Q9" s="293" t="str">
        <f>_xll.GetLatestPrice($A9,"MonthlyAverage",Q$7,$AM$7,$E$5)</f>
        <v>EUR</v>
      </c>
      <c r="R9" s="296" t="str">
        <f>_xll.GetLatestPrice($A9,"MonthlyAverage",R$7,$AM$7,$E$5)</f>
        <v>Tonne</v>
      </c>
      <c r="S9" s="272" t="str">
        <f>_xll.GetLatestPrice($A9,"Actuals",S$7)</f>
        <v>Industrial Minerals</v>
      </c>
      <c r="T9" s="272" t="str">
        <f>_xll.GetLatestPrice($A9,"Actuals",T$7)</f>
        <v>USD</v>
      </c>
      <c r="U9" s="272" t="str">
        <f>_xll.GetLatestPrice($A9,"Actuals","UnitOfMeasure")</f>
        <v>Kilogram</v>
      </c>
      <c r="V9" s="272" t="str">
        <f>_xll.GetLatestPrice($A9,"Actuals",V$7)</f>
        <v>Cost, insurance and freight</v>
      </c>
      <c r="W9" s="272" t="b">
        <f>_xll.GetLatestPrice($A9,"Actuals",W$7)</f>
        <v>0</v>
      </c>
      <c r="X9" s="272" t="str">
        <f>_xll.GetLatestPrice($A9,"Actuals",X$7)</f>
        <v>AppraisalPrice is deprecated. Please use PreliminaryPrice instead</v>
      </c>
      <c r="Y9" s="272" t="str">
        <f>_xll.GetLatestPrice($A9,"Actuals",Y$7)</f>
        <v>China</v>
      </c>
      <c r="Z9" s="280" t="str">
        <f>_xll.GetLatestPrice($A9,"Actuals",Z$7)</f>
        <v>Fastmarkets’ price assessment for lithium hydroxide monohydrate LiOH.H2O 56.5% LiOH min, battery grade, spot price cif China, Japan &amp; Korea was $12.3-14.2/kg on Wednesday March 20, widening downward from the previous session.
A deal was reported at $11.70-12.30/kg.
Bids were reported in a range of $12-14.5/kg.
An offer was reported at $13.5/kg.
A deal was heard at $12/kg.
Market participants provided their indications variously between $14-14.2/kg.
Any data received under Data Submitter Agreements or subject to a confidentiality request will not be published.
Low end moves down pegged to the top end of a deal at $12.30/kg. 
The low end of the deal, a deal heard and the bid below the range were not fully reflected and were deemed of lower confidence due to no further corroboration and lack of detail, but they supported the decrease this session.
Top end held steady, pegged to an indication.
The bid above the range was deemed lower confidence that it represented an open and competitive market, due to a lack of corroboration from the wider market.
Market participants had mixed views on the direction of the market and continue to observe price sentiment in the domestic Chinese spot lithium market closely.</v>
      </c>
      <c r="AL9" s="120" t="s">
        <v>362</v>
      </c>
      <c r="AM9" s="120" t="str">
        <f>LEFT(AL9,3)</f>
        <v>AED</v>
      </c>
      <c r="AN9" s="120" t="s">
        <v>360</v>
      </c>
      <c r="AO9" s="121" t="s">
        <v>361</v>
      </c>
    </row>
    <row r="10" spans="1:42" s="57" customFormat="1" ht="19.899999999999999" customHeight="1" thickBot="1" x14ac:dyDescent="0.25">
      <c r="A10" s="114" t="s">
        <v>41</v>
      </c>
      <c r="B10" s="277" t="str">
        <f>_xll.GetLatestPrice($A10,"Actuals",B$7)</f>
        <v>Lithium carbonate 99.5% Li2CO3 min, battery grade, contract price ddp Europe and US, $/kg</v>
      </c>
      <c r="C10" s="122">
        <f>_xll.GetLatestPrice($A10,"Actuals",C$7,$AM$7,$AP$7)</f>
        <v>45350.666666666664</v>
      </c>
      <c r="D10" s="291">
        <f>_xll.GetLatestPrice($A10,"Actuals",D$7,$AM$7,$AP$7)</f>
        <v>11989.9</v>
      </c>
      <c r="E10" s="291">
        <f>_xll.GetLatestPrice($A10,"Actuals",E$7,$AM$7,$AP$7)</f>
        <v>12912.2</v>
      </c>
      <c r="F10" s="291">
        <f>_xll.GetLatestPrice($A10,"Actuals",F$7,$AM$7,$AP$7)</f>
        <v>13834.5</v>
      </c>
      <c r="G10" s="291">
        <f>_xll.GetLatestPrice($A10,"Actuals",G$7,$AM$7,$AP$7)</f>
        <v>-41.6</v>
      </c>
      <c r="H10" s="291">
        <f>_xll.GetLatestPrice($A10,"Actuals",H$7,$AM$7,$AP$7)</f>
        <v>-44.8</v>
      </c>
      <c r="I10" s="291">
        <f>_xll.GetLatestPrice($A10,"Actuals",I$7,$AM$7,$AP$7)</f>
        <v>-48</v>
      </c>
      <c r="J10" s="291" t="str">
        <f>_xll.GetLatestPrice($A10,"Actuals",J$7,$AM$7,$AP$7)</f>
        <v>EUR</v>
      </c>
      <c r="K10" s="292" t="str">
        <f>_xll.GetLatestPrice($A10,"Actuals",K$7,$AM$7,$AP$7)</f>
        <v>Tonne</v>
      </c>
      <c r="L10" s="122">
        <f>_xll.GetLatestPrice($A10,"MonthlyAverage",L$7,$AM$7,$E$5)</f>
        <v>45351.673495370371</v>
      </c>
      <c r="M10" s="291" t="str">
        <f>_xll.GetLatestPrice($A10,"MonthlyAverage",M$7,$AM$7,$E$5)</f>
        <v>Feb 2024</v>
      </c>
      <c r="N10" s="124">
        <f>_xll.GetLatestPrice($A10,"MonthlyAverage",N$7,$AM$7,$E$5)</f>
        <v>12030.2</v>
      </c>
      <c r="O10" s="124">
        <f>_xll.GetLatestPrice($A10,"MonthlyAverage",O$7,$AM$7,$E$5)</f>
        <v>12955.6</v>
      </c>
      <c r="P10" s="124">
        <f>_xll.GetLatestPrice($A10,"MonthlyAverage",P$7,$AM$7,$E$5)</f>
        <v>13881</v>
      </c>
      <c r="Q10" s="291" t="str">
        <f>_xll.GetLatestPrice($A10,"MonthlyAverage",Q$7,$AM$7,$E$5)</f>
        <v>EUR</v>
      </c>
      <c r="R10" s="292" t="str">
        <f>_xll.GetLatestPrice($A10,"MonthlyAverage",R$7,$AM$7,$E$5)</f>
        <v>Tonne</v>
      </c>
      <c r="S10" s="276" t="str">
        <f>_xll.GetLatestPrice($A10,"Actuals",S$7)</f>
        <v>Industrial Minerals</v>
      </c>
      <c r="T10" s="276" t="str">
        <f>_xll.GetLatestPrice($A10,"Actuals",T$7)</f>
        <v>USD</v>
      </c>
      <c r="U10" s="276" t="str">
        <f>_xll.GetLatestPrice($A10,"Actuals","UnitOfMeasure")</f>
        <v>Kilogram</v>
      </c>
      <c r="V10" s="276" t="str">
        <f>_xll.GetLatestPrice($A10,"Actuals",V$7)</f>
        <v>Delivered duty paid</v>
      </c>
      <c r="W10" s="276" t="b">
        <f>_xll.GetLatestPrice($A10,"Actuals",W$7)</f>
        <v>0</v>
      </c>
      <c r="X10" s="276" t="str">
        <f>_xll.GetLatestPrice($A10,"Actuals",X$7)</f>
        <v>AppraisalPrice is deprecated. Please use PreliminaryPrice instead</v>
      </c>
      <c r="Y10" s="276" t="str">
        <f>_xll.GetLatestPrice($A10,"Actuals",Y$7)</f>
        <v>Europe</v>
      </c>
      <c r="Z10" s="281" t="str">
        <f>_xll.GetLatestPrice($A10,"Actuals",Z$7)</f>
        <v/>
      </c>
      <c r="AL10" s="120" t="s">
        <v>363</v>
      </c>
      <c r="AM10" s="120" t="str">
        <f t="shared" ref="AM10:AM26" si="0">LEFT(AL10,3)</f>
        <v>ARS</v>
      </c>
      <c r="AN10" s="1" t="s">
        <v>364</v>
      </c>
      <c r="AO10" s="126" t="s">
        <v>364</v>
      </c>
    </row>
    <row r="11" spans="1:42" s="57" customFormat="1" ht="39.6" customHeight="1" thickBot="1" x14ac:dyDescent="0.25">
      <c r="A11" s="18" t="s">
        <v>5</v>
      </c>
      <c r="B11" s="278" t="str">
        <f>_xll.GetLatestPrice($A11,"Actuals",B$7)</f>
        <v>Alumina, fused white, 25kg bags, cif Europe, €/tonne</v>
      </c>
      <c r="C11" s="61">
        <f>_xll.GetLatestPrice($A11,"Actuals",C$7,$AM$7,$AP$7)</f>
        <v>45365.666666666664</v>
      </c>
      <c r="D11" s="293">
        <f>_xll.GetLatestPrice($A11,"Actuals",D$7,$AM$7,$AP$7)</f>
        <v>710</v>
      </c>
      <c r="E11" s="293">
        <f>_xll.GetLatestPrice($A11,"Actuals",E$7,$AM$7,$AP$7)</f>
        <v>732.5</v>
      </c>
      <c r="F11" s="293">
        <f>_xll.GetLatestPrice($A11,"Actuals",F$7,$AM$7,$AP$7)</f>
        <v>755</v>
      </c>
      <c r="G11" s="293">
        <f>_xll.GetLatestPrice($A11,"Actuals",G$7,$AM$7,$AP$7)</f>
        <v>0</v>
      </c>
      <c r="H11" s="293">
        <f>_xll.GetLatestPrice($A11,"Actuals",H$7,$AM$7,$AP$7)</f>
        <v>0</v>
      </c>
      <c r="I11" s="293">
        <f>_xll.GetLatestPrice($A11,"Actuals",I$7,$AM$7,$AP$7)</f>
        <v>0</v>
      </c>
      <c r="J11" s="293" t="str">
        <f>_xll.GetLatestPrice($A11,"Actuals",J$7,$AM$7,$AP$7)</f>
        <v>EUR</v>
      </c>
      <c r="K11" s="296" t="str">
        <f>_xll.GetLatestPrice($A11,"Actuals",K$7,$AM$7,$AP$7)</f>
        <v>Tonne</v>
      </c>
      <c r="L11" s="61">
        <f>_xll.GetLatestPrice($A11,"MonthlyAverage",L$7,$AM$7,$E$5)</f>
        <v>45351.673495370371</v>
      </c>
      <c r="M11" s="293" t="str">
        <f>_xll.GetLatestPrice($A11,"MonthlyAverage",M$7,$AM$7,$E$5)</f>
        <v>Feb 2024</v>
      </c>
      <c r="N11" s="119">
        <f>_xll.GetLatestPrice($A11,"MonthlyAverage",N$7,$AM$7,$E$5)</f>
        <v>710</v>
      </c>
      <c r="O11" s="119">
        <f>_xll.GetLatestPrice($A11,"MonthlyAverage",O$7,$AM$7,$E$5)</f>
        <v>732.5</v>
      </c>
      <c r="P11" s="119">
        <f>_xll.GetLatestPrice($A11,"MonthlyAverage",P$7,$AM$7,$E$5)</f>
        <v>755</v>
      </c>
      <c r="Q11" s="293" t="str">
        <f>_xll.GetLatestPrice($A11,"MonthlyAverage",Q$7,$AM$7,$E$5)</f>
        <v>EUR</v>
      </c>
      <c r="R11" s="296" t="str">
        <f>_xll.GetLatestPrice($A11,"MonthlyAverage",R$7,$AM$7,$E$5)</f>
        <v>Tonne</v>
      </c>
      <c r="S11" s="272" t="str">
        <f>_xll.GetLatestPrice($A11,"Actuals",S$7)</f>
        <v>Industrial Minerals</v>
      </c>
      <c r="T11" s="272" t="str">
        <f>_xll.GetLatestPrice($A11,"Actuals",T$7)</f>
        <v>EUR</v>
      </c>
      <c r="U11" s="272" t="str">
        <f>_xll.GetLatestPrice($A11,"Actuals","UnitOfMeasure")</f>
        <v>Tonne</v>
      </c>
      <c r="V11" s="272" t="str">
        <f>_xll.GetLatestPrice($A11,"Actuals",V$7)</f>
        <v>Cost, insurance and freight</v>
      </c>
      <c r="W11" s="272" t="b">
        <f>_xll.GetLatestPrice($A11,"Actuals",W$7)</f>
        <v>0</v>
      </c>
      <c r="X11" s="272" t="str">
        <f>_xll.GetLatestPrice($A11,"Actuals",X$7)</f>
        <v>AppraisalPrice is deprecated. Please use PreliminaryPrice instead</v>
      </c>
      <c r="Y11" s="272" t="str">
        <f>_xll.GetLatestPrice($A11,"Actuals",Y$7)</f>
        <v>Europe</v>
      </c>
      <c r="Z11" s="280" t="str">
        <f>_xll.GetLatestPrice($A11,"Actuals",Z$7)</f>
        <v/>
      </c>
      <c r="AL11" s="120" t="s">
        <v>365</v>
      </c>
      <c r="AM11" s="120" t="str">
        <f t="shared" si="0"/>
        <v>BRL</v>
      </c>
      <c r="AN11" s="1" t="s">
        <v>366</v>
      </c>
      <c r="AO11" s="126" t="s">
        <v>366</v>
      </c>
    </row>
    <row r="12" spans="1:42" s="57" customFormat="1" ht="27" customHeight="1" thickBot="1" x14ac:dyDescent="0.25">
      <c r="A12" s="18" t="s">
        <v>12</v>
      </c>
      <c r="B12" s="277" t="str">
        <f>_xll.GetLatestPrice($A12,"Actuals",B$7)</f>
        <v>Barite, API, SG 4.2, unground lump, bulk, fob China, $/tonne</v>
      </c>
      <c r="C12" s="122">
        <f>_xll.GetLatestPrice($A12,"Actuals",C$7,$AM$7,$AP$7)</f>
        <v>45351.666666666664</v>
      </c>
      <c r="D12" s="291">
        <f>_xll.GetLatestPrice($A12,"Actuals",D$7,$AM$7,$AP$7)</f>
        <v>106.42100000000001</v>
      </c>
      <c r="E12" s="291">
        <f>_xll.GetLatestPrice($A12,"Actuals",E$7,$AM$7,$AP$7)</f>
        <v>111.048</v>
      </c>
      <c r="F12" s="291">
        <f>_xll.GetLatestPrice($A12,"Actuals",F$7,$AM$7,$AP$7)</f>
        <v>115.675</v>
      </c>
      <c r="G12" s="291">
        <f>_xll.GetLatestPrice($A12,"Actuals",G$7,$AM$7,$AP$7)</f>
        <v>0.39100000000000001</v>
      </c>
      <c r="H12" s="291">
        <f>_xll.GetLatestPrice($A12,"Actuals",H$7,$AM$7,$AP$7)</f>
        <v>0.40799999999999997</v>
      </c>
      <c r="I12" s="291">
        <f>_xll.GetLatestPrice($A12,"Actuals",I$7,$AM$7,$AP$7)</f>
        <v>0.42499999999999999</v>
      </c>
      <c r="J12" s="291" t="str">
        <f>_xll.GetLatestPrice($A12,"Actuals",J$7,$AM$7,$AP$7)</f>
        <v>EUR</v>
      </c>
      <c r="K12" s="292" t="str">
        <f>_xll.GetLatestPrice($A12,"Actuals",K$7,$AM$7,$AP$7)</f>
        <v>Tonne</v>
      </c>
      <c r="L12" s="122">
        <f>_xll.GetLatestPrice($A12,"MonthlyAverage",L$7,$AM$7,$E$5)</f>
        <v>45351.673495370371</v>
      </c>
      <c r="M12" s="291" t="str">
        <f>_xll.GetLatestPrice($A12,"MonthlyAverage",M$7,$AM$7,$E$5)</f>
        <v>Feb 2024</v>
      </c>
      <c r="N12" s="124">
        <f>_xll.GetLatestPrice($A12,"MonthlyAverage",N$7,$AM$7,$E$5)</f>
        <v>106.42100000000001</v>
      </c>
      <c r="O12" s="124">
        <f>_xll.GetLatestPrice($A12,"MonthlyAverage",O$7,$AM$7,$E$5)</f>
        <v>111.048</v>
      </c>
      <c r="P12" s="124">
        <f>_xll.GetLatestPrice($A12,"MonthlyAverage",P$7,$AM$7,$E$5)</f>
        <v>115.675</v>
      </c>
      <c r="Q12" s="291" t="str">
        <f>_xll.GetLatestPrice($A12,"MonthlyAverage",Q$7,$AM$7,$E$5)</f>
        <v>EUR</v>
      </c>
      <c r="R12" s="292" t="str">
        <f>_xll.GetLatestPrice($A12,"MonthlyAverage",R$7,$AM$7,$E$5)</f>
        <v>Tonne</v>
      </c>
      <c r="S12" s="276" t="str">
        <f>_xll.GetLatestPrice($A12,"Actuals",S$7)</f>
        <v>Industrial Minerals</v>
      </c>
      <c r="T12" s="276" t="str">
        <f>_xll.GetLatestPrice($A12,"Actuals",T$7)</f>
        <v>USD</v>
      </c>
      <c r="U12" s="276" t="str">
        <f>_xll.GetLatestPrice($A12,"Actuals","UnitOfMeasure")</f>
        <v>Tonne</v>
      </c>
      <c r="V12" s="276" t="str">
        <f>_xll.GetLatestPrice($A12,"Actuals",V$7)</f>
        <v>Free on board</v>
      </c>
      <c r="W12" s="276" t="b">
        <f>_xll.GetLatestPrice($A12,"Actuals",W$7)</f>
        <v>0</v>
      </c>
      <c r="X12" s="276" t="str">
        <f>_xll.GetLatestPrice($A12,"Actuals",X$7)</f>
        <v>AppraisalPrice is deprecated. Please use PreliminaryPrice instead</v>
      </c>
      <c r="Y12" s="276" t="str">
        <f>_xll.GetLatestPrice($A12,"Actuals",Y$7)</f>
        <v>China</v>
      </c>
      <c r="Z12" s="281" t="str">
        <f>_xll.GetLatestPrice($A12,"Actuals",Z$7)</f>
        <v/>
      </c>
      <c r="AL12" s="120" t="s">
        <v>367</v>
      </c>
      <c r="AM12" s="120" t="str">
        <f t="shared" si="0"/>
        <v>CNY</v>
      </c>
      <c r="AN12" s="1" t="s">
        <v>368</v>
      </c>
      <c r="AO12" s="126" t="s">
        <v>368</v>
      </c>
    </row>
    <row r="13" spans="1:42" s="1" customFormat="1" thickBot="1" x14ac:dyDescent="0.25">
      <c r="A13" s="18"/>
      <c r="B13" s="57"/>
      <c r="C13" s="122"/>
      <c r="D13" s="120"/>
      <c r="E13" s="120"/>
      <c r="F13" s="120"/>
      <c r="G13" s="120"/>
      <c r="H13" s="120"/>
      <c r="I13" s="120"/>
      <c r="J13" s="120"/>
      <c r="K13" s="123"/>
      <c r="L13" s="122"/>
      <c r="M13" s="120"/>
      <c r="N13" s="124"/>
      <c r="O13" s="124"/>
      <c r="P13" s="124"/>
      <c r="Q13" s="120"/>
      <c r="R13" s="123"/>
      <c r="S13" s="42"/>
      <c r="T13" s="42"/>
      <c r="U13" s="42"/>
      <c r="V13" s="42"/>
      <c r="W13" s="42"/>
      <c r="X13" s="42"/>
      <c r="Y13" s="42"/>
      <c r="Z13" s="125"/>
      <c r="AL13" s="120" t="s">
        <v>369</v>
      </c>
      <c r="AM13" s="120" t="str">
        <f t="shared" si="0"/>
        <v>EGP</v>
      </c>
      <c r="AN13" s="1" t="s">
        <v>370</v>
      </c>
      <c r="AO13" s="126" t="s">
        <v>370</v>
      </c>
    </row>
    <row r="14" spans="1:42" s="1" customFormat="1" thickBot="1" x14ac:dyDescent="0.25">
      <c r="A14" s="18"/>
      <c r="B14" s="57"/>
      <c r="C14" s="122"/>
      <c r="D14" s="120"/>
      <c r="E14" s="120"/>
      <c r="F14" s="120"/>
      <c r="G14" s="120"/>
      <c r="H14" s="120"/>
      <c r="I14" s="120"/>
      <c r="J14" s="120"/>
      <c r="K14" s="123"/>
      <c r="L14" s="122"/>
      <c r="M14" s="120"/>
      <c r="N14" s="124"/>
      <c r="O14" s="124"/>
      <c r="P14" s="124"/>
      <c r="Q14" s="120"/>
      <c r="R14" s="123"/>
      <c r="S14" s="42"/>
      <c r="T14" s="42"/>
      <c r="U14" s="42"/>
      <c r="V14" s="42"/>
      <c r="W14" s="42"/>
      <c r="X14" s="42"/>
      <c r="Y14" s="42"/>
      <c r="Z14" s="125"/>
      <c r="AL14" s="23" t="s">
        <v>371</v>
      </c>
      <c r="AM14" s="120" t="str">
        <f t="shared" si="0"/>
        <v>Eur</v>
      </c>
      <c r="AN14" s="1" t="s">
        <v>372</v>
      </c>
      <c r="AO14" s="126" t="s">
        <v>372</v>
      </c>
    </row>
    <row r="15" spans="1:42" s="1" customFormat="1" thickBot="1" x14ac:dyDescent="0.25">
      <c r="A15" s="18"/>
      <c r="B15" s="57"/>
      <c r="C15" s="122"/>
      <c r="D15" s="120"/>
      <c r="E15" s="120"/>
      <c r="F15" s="120"/>
      <c r="G15" s="120"/>
      <c r="H15" s="120"/>
      <c r="I15" s="120"/>
      <c r="J15" s="120"/>
      <c r="K15" s="123"/>
      <c r="L15" s="122"/>
      <c r="M15" s="120"/>
      <c r="N15" s="124"/>
      <c r="O15" s="124"/>
      <c r="P15" s="124"/>
      <c r="Q15" s="120"/>
      <c r="R15" s="123"/>
      <c r="S15" s="42"/>
      <c r="T15" s="42"/>
      <c r="U15" s="42"/>
      <c r="V15" s="42"/>
      <c r="W15" s="42"/>
      <c r="X15" s="42"/>
      <c r="Y15" s="42"/>
      <c r="Z15" s="125"/>
      <c r="AL15" s="23" t="s">
        <v>373</v>
      </c>
      <c r="AM15" s="120" t="str">
        <f t="shared" si="0"/>
        <v>EUR</v>
      </c>
      <c r="AN15" s="1" t="s">
        <v>374</v>
      </c>
      <c r="AO15" s="126" t="s">
        <v>374</v>
      </c>
    </row>
    <row r="16" spans="1:42" s="1" customFormat="1" thickBot="1" x14ac:dyDescent="0.25">
      <c r="A16" s="18"/>
      <c r="B16" s="57"/>
      <c r="C16" s="122"/>
      <c r="D16" s="120"/>
      <c r="E16" s="120"/>
      <c r="F16" s="120"/>
      <c r="G16" s="120"/>
      <c r="H16" s="120"/>
      <c r="I16" s="120"/>
      <c r="J16" s="120"/>
      <c r="K16" s="123"/>
      <c r="L16" s="122"/>
      <c r="M16" s="120"/>
      <c r="N16" s="124"/>
      <c r="O16" s="124"/>
      <c r="P16" s="124"/>
      <c r="Q16" s="120"/>
      <c r="R16" s="123"/>
      <c r="S16" s="42"/>
      <c r="T16" s="42"/>
      <c r="U16" s="42"/>
      <c r="V16" s="42"/>
      <c r="W16" s="42"/>
      <c r="X16" s="42"/>
      <c r="Y16" s="42"/>
      <c r="Z16" s="125"/>
      <c r="AL16" s="23" t="s">
        <v>375</v>
      </c>
      <c r="AM16" s="120" t="str">
        <f t="shared" si="0"/>
        <v>GBP</v>
      </c>
      <c r="AN16" s="57" t="s">
        <v>210</v>
      </c>
      <c r="AO16" s="126" t="s">
        <v>210</v>
      </c>
    </row>
    <row r="17" spans="1:41" s="1" customFormat="1" thickBot="1" x14ac:dyDescent="0.25">
      <c r="A17" s="18"/>
      <c r="B17" s="57"/>
      <c r="C17" s="122"/>
      <c r="D17" s="120"/>
      <c r="E17" s="120"/>
      <c r="F17" s="120"/>
      <c r="G17" s="120"/>
      <c r="H17" s="120"/>
      <c r="I17" s="120"/>
      <c r="J17" s="120"/>
      <c r="K17" s="123"/>
      <c r="L17" s="122"/>
      <c r="M17" s="120"/>
      <c r="N17" s="124"/>
      <c r="O17" s="124"/>
      <c r="P17" s="124"/>
      <c r="Q17" s="120"/>
      <c r="R17" s="123"/>
      <c r="S17" s="42"/>
      <c r="T17" s="42"/>
      <c r="U17" s="42"/>
      <c r="V17" s="42"/>
      <c r="W17" s="42"/>
      <c r="X17" s="42"/>
      <c r="Y17" s="42"/>
      <c r="Z17" s="125"/>
      <c r="AL17" s="23" t="s">
        <v>376</v>
      </c>
      <c r="AM17" s="120" t="str">
        <f t="shared" si="0"/>
        <v>INR</v>
      </c>
      <c r="AN17" s="1" t="s">
        <v>377</v>
      </c>
      <c r="AO17" s="127" t="s">
        <v>377</v>
      </c>
    </row>
    <row r="18" spans="1:41" s="1" customFormat="1" thickBot="1" x14ac:dyDescent="0.25">
      <c r="A18" s="18"/>
      <c r="B18" s="57"/>
      <c r="C18" s="122"/>
      <c r="D18" s="120"/>
      <c r="E18" s="120"/>
      <c r="F18" s="120"/>
      <c r="G18" s="120"/>
      <c r="H18" s="120"/>
      <c r="I18" s="120"/>
      <c r="J18" s="120"/>
      <c r="K18" s="123"/>
      <c r="L18" s="122"/>
      <c r="M18" s="120"/>
      <c r="N18" s="124"/>
      <c r="O18" s="124"/>
      <c r="P18" s="124"/>
      <c r="Q18" s="120"/>
      <c r="R18" s="123"/>
      <c r="S18" s="42"/>
      <c r="T18" s="42"/>
      <c r="U18" s="42"/>
      <c r="V18" s="42"/>
      <c r="W18" s="42"/>
      <c r="X18" s="42"/>
      <c r="Y18" s="42"/>
      <c r="Z18" s="125"/>
      <c r="AL18" s="23" t="s">
        <v>378</v>
      </c>
      <c r="AM18" s="120" t="str">
        <f t="shared" si="0"/>
        <v>IRR</v>
      </c>
      <c r="AN18" s="1" t="s">
        <v>379</v>
      </c>
      <c r="AO18" s="126" t="s">
        <v>379</v>
      </c>
    </row>
    <row r="19" spans="1:41" s="1" customFormat="1" thickBot="1" x14ac:dyDescent="0.25">
      <c r="A19" s="18"/>
      <c r="B19" s="57"/>
      <c r="C19" s="122"/>
      <c r="D19" s="120"/>
      <c r="E19" s="120"/>
      <c r="F19" s="120"/>
      <c r="G19" s="120"/>
      <c r="H19" s="120"/>
      <c r="I19" s="120"/>
      <c r="J19" s="120"/>
      <c r="K19" s="123"/>
      <c r="L19" s="122"/>
      <c r="M19" s="120"/>
      <c r="N19" s="124"/>
      <c r="O19" s="124"/>
      <c r="P19" s="124"/>
      <c r="Q19" s="120"/>
      <c r="R19" s="123"/>
      <c r="S19" s="42"/>
      <c r="T19" s="42"/>
      <c r="U19" s="42"/>
      <c r="V19" s="42"/>
      <c r="W19" s="42"/>
      <c r="X19" s="42"/>
      <c r="Y19" s="42"/>
      <c r="Z19" s="125"/>
      <c r="AL19" s="23" t="s">
        <v>352</v>
      </c>
      <c r="AM19" s="120" t="str">
        <f t="shared" si="0"/>
        <v>PEN</v>
      </c>
      <c r="AN19" s="1" t="s">
        <v>380</v>
      </c>
      <c r="AO19" s="126" t="s">
        <v>380</v>
      </c>
    </row>
    <row r="20" spans="1:41" s="1" customFormat="1" thickBot="1" x14ac:dyDescent="0.25">
      <c r="A20" s="18"/>
      <c r="B20" s="57"/>
      <c r="C20" s="122"/>
      <c r="D20" s="120"/>
      <c r="E20" s="120"/>
      <c r="F20" s="120"/>
      <c r="G20" s="120"/>
      <c r="H20" s="120"/>
      <c r="I20" s="120"/>
      <c r="J20" s="120"/>
      <c r="K20" s="123"/>
      <c r="L20" s="122"/>
      <c r="M20" s="120"/>
      <c r="N20" s="124"/>
      <c r="O20" s="124"/>
      <c r="P20" s="124"/>
      <c r="Q20" s="120"/>
      <c r="R20" s="123"/>
      <c r="S20" s="42"/>
      <c r="T20" s="42"/>
      <c r="U20" s="42"/>
      <c r="V20" s="42"/>
      <c r="W20" s="42"/>
      <c r="X20" s="42"/>
      <c r="Y20" s="42"/>
      <c r="Z20" s="125"/>
      <c r="AL20" s="23" t="s">
        <v>381</v>
      </c>
      <c r="AM20" s="120" t="str">
        <f t="shared" si="0"/>
        <v>PLN</v>
      </c>
      <c r="AN20" s="57" t="s">
        <v>219</v>
      </c>
      <c r="AO20" s="126" t="s">
        <v>219</v>
      </c>
    </row>
    <row r="21" spans="1:41" s="1" customFormat="1" thickBot="1" x14ac:dyDescent="0.25">
      <c r="A21" s="18"/>
      <c r="B21" s="57"/>
      <c r="C21" s="122"/>
      <c r="D21" s="120"/>
      <c r="E21" s="120"/>
      <c r="F21" s="120"/>
      <c r="G21" s="120"/>
      <c r="H21" s="120"/>
      <c r="I21" s="120"/>
      <c r="J21" s="120"/>
      <c r="K21" s="123"/>
      <c r="L21" s="122"/>
      <c r="M21" s="120"/>
      <c r="N21" s="124"/>
      <c r="O21" s="124"/>
      <c r="P21" s="124"/>
      <c r="Q21" s="120"/>
      <c r="R21" s="123"/>
      <c r="S21" s="42"/>
      <c r="T21" s="42"/>
      <c r="U21" s="42"/>
      <c r="V21" s="42"/>
      <c r="W21" s="42"/>
      <c r="X21" s="42"/>
      <c r="Y21" s="42"/>
      <c r="Z21" s="125"/>
      <c r="AL21" s="23" t="s">
        <v>382</v>
      </c>
      <c r="AM21" s="120" t="str">
        <f t="shared" si="0"/>
        <v>RUB</v>
      </c>
      <c r="AN21" s="1" t="s">
        <v>383</v>
      </c>
      <c r="AO21" s="127" t="s">
        <v>383</v>
      </c>
    </row>
    <row r="22" spans="1:41" s="1" customFormat="1" ht="29.25" thickBot="1" x14ac:dyDescent="0.25">
      <c r="A22" s="18"/>
      <c r="B22" s="57"/>
      <c r="C22" s="122"/>
      <c r="D22" s="120"/>
      <c r="E22" s="120"/>
      <c r="F22" s="120"/>
      <c r="G22" s="120"/>
      <c r="H22" s="120"/>
      <c r="I22" s="120"/>
      <c r="J22" s="120"/>
      <c r="K22" s="123"/>
      <c r="L22" s="122"/>
      <c r="M22" s="120"/>
      <c r="N22" s="124"/>
      <c r="O22" s="124"/>
      <c r="P22" s="124"/>
      <c r="Q22" s="120"/>
      <c r="R22" s="123"/>
      <c r="S22" s="42"/>
      <c r="T22" s="42"/>
      <c r="U22" s="42"/>
      <c r="V22" s="42"/>
      <c r="W22" s="42"/>
      <c r="X22" s="42"/>
      <c r="Y22" s="42"/>
      <c r="Z22" s="125"/>
      <c r="AL22" s="23" t="s">
        <v>384</v>
      </c>
      <c r="AM22" s="120" t="str">
        <f t="shared" si="0"/>
        <v>TRY</v>
      </c>
      <c r="AN22" s="1" t="s">
        <v>385</v>
      </c>
      <c r="AO22" s="127" t="s">
        <v>385</v>
      </c>
    </row>
    <row r="23" spans="1:41" s="1" customFormat="1" thickBot="1" x14ac:dyDescent="0.25">
      <c r="A23" s="18"/>
      <c r="B23" s="57"/>
      <c r="C23" s="122"/>
      <c r="D23" s="120"/>
      <c r="E23" s="120"/>
      <c r="F23" s="120"/>
      <c r="G23" s="120"/>
      <c r="H23" s="120"/>
      <c r="I23" s="120"/>
      <c r="J23" s="120"/>
      <c r="K23" s="123"/>
      <c r="L23" s="122"/>
      <c r="M23" s="120"/>
      <c r="N23" s="124"/>
      <c r="O23" s="124"/>
      <c r="P23" s="124"/>
      <c r="Q23" s="120"/>
      <c r="R23" s="123"/>
      <c r="S23" s="42"/>
      <c r="T23" s="42"/>
      <c r="U23" s="42"/>
      <c r="V23" s="42"/>
      <c r="W23" s="42"/>
      <c r="X23" s="42"/>
      <c r="Y23" s="42"/>
      <c r="Z23" s="125"/>
      <c r="AL23" s="23" t="s">
        <v>386</v>
      </c>
      <c r="AM23" s="120" t="str">
        <f t="shared" si="0"/>
        <v>UAH</v>
      </c>
      <c r="AN23" s="57" t="s">
        <v>190</v>
      </c>
      <c r="AO23" s="127" t="s">
        <v>190</v>
      </c>
    </row>
    <row r="24" spans="1:41" s="1" customFormat="1" thickBot="1" x14ac:dyDescent="0.25">
      <c r="A24" s="18"/>
      <c r="B24" s="57"/>
      <c r="C24" s="122"/>
      <c r="D24" s="120"/>
      <c r="E24" s="120"/>
      <c r="F24" s="120"/>
      <c r="G24" s="120"/>
      <c r="H24" s="120"/>
      <c r="I24" s="120"/>
      <c r="J24" s="120"/>
      <c r="K24" s="123"/>
      <c r="L24" s="122"/>
      <c r="M24" s="120"/>
      <c r="N24" s="124"/>
      <c r="O24" s="124"/>
      <c r="P24" s="124"/>
      <c r="Q24" s="120"/>
      <c r="R24" s="123"/>
      <c r="S24" s="42"/>
      <c r="T24" s="42"/>
      <c r="U24" s="42"/>
      <c r="V24" s="42"/>
      <c r="W24" s="42"/>
      <c r="X24" s="42"/>
      <c r="Y24" s="42"/>
      <c r="Z24" s="125"/>
      <c r="AL24" s="23" t="s">
        <v>387</v>
      </c>
      <c r="AM24" s="120" t="str">
        <f t="shared" si="0"/>
        <v>Usd</v>
      </c>
      <c r="AN24" s="1" t="s">
        <v>388</v>
      </c>
      <c r="AO24" s="127" t="s">
        <v>388</v>
      </c>
    </row>
    <row r="25" spans="1:41" s="1" customFormat="1" thickBot="1" x14ac:dyDescent="0.25">
      <c r="A25" s="18"/>
      <c r="B25" s="29"/>
      <c r="C25" s="67"/>
      <c r="D25" s="21"/>
      <c r="E25" s="21"/>
      <c r="F25" s="21"/>
      <c r="G25" s="68"/>
      <c r="H25" s="68"/>
      <c r="I25" s="68"/>
      <c r="J25" s="68"/>
      <c r="K25" s="68"/>
      <c r="L25" s="70"/>
      <c r="M25" s="68"/>
      <c r="N25" s="68"/>
      <c r="O25" s="68"/>
      <c r="P25" s="21"/>
      <c r="Q25" s="21"/>
      <c r="R25" s="71"/>
      <c r="S25" s="21"/>
      <c r="T25" s="21"/>
      <c r="U25" s="21"/>
      <c r="V25" s="76"/>
      <c r="W25" s="63"/>
      <c r="X25" s="63"/>
      <c r="Y25" s="63"/>
      <c r="Z25" s="64"/>
      <c r="AL25" s="1" t="s">
        <v>389</v>
      </c>
      <c r="AM25" s="120" t="str">
        <f t="shared" si="0"/>
        <v>USD</v>
      </c>
      <c r="AN25" s="1" t="s">
        <v>390</v>
      </c>
      <c r="AO25" s="126" t="s">
        <v>390</v>
      </c>
    </row>
    <row r="26" spans="1:41" s="1" customFormat="1" ht="12.75" x14ac:dyDescent="0.2">
      <c r="A26" s="18"/>
      <c r="C26" s="73"/>
      <c r="D26" s="19"/>
      <c r="E26" s="19"/>
      <c r="F26" s="19"/>
      <c r="G26" s="74"/>
      <c r="H26" s="74"/>
      <c r="I26" s="74"/>
      <c r="J26" s="74"/>
      <c r="K26" s="74"/>
      <c r="L26" s="75"/>
      <c r="M26" s="74"/>
      <c r="N26" s="74"/>
      <c r="O26" s="74"/>
      <c r="P26" s="19"/>
      <c r="Q26" s="19"/>
      <c r="R26" s="60"/>
      <c r="S26" s="19"/>
      <c r="T26" s="19"/>
      <c r="U26" s="19"/>
      <c r="V26" s="20"/>
      <c r="W26" s="19"/>
      <c r="X26" s="19"/>
      <c r="Y26" s="19"/>
      <c r="Z26" s="66"/>
      <c r="AL26" s="23" t="s">
        <v>391</v>
      </c>
      <c r="AM26" s="120" t="str">
        <f t="shared" si="0"/>
        <v>ZAR</v>
      </c>
    </row>
    <row r="27" spans="1:41" s="1" customFormat="1" ht="12.75" x14ac:dyDescent="0.2">
      <c r="A27" s="18"/>
      <c r="B27" s="29"/>
      <c r="C27" s="67"/>
      <c r="D27" s="21"/>
      <c r="E27" s="21"/>
      <c r="F27" s="21"/>
      <c r="G27" s="68"/>
      <c r="H27" s="68"/>
      <c r="I27" s="68"/>
      <c r="J27" s="68"/>
      <c r="K27" s="68"/>
      <c r="L27" s="70"/>
      <c r="M27" s="68"/>
      <c r="N27" s="68"/>
      <c r="O27" s="68"/>
      <c r="P27" s="21"/>
      <c r="Q27" s="21"/>
      <c r="R27" s="71"/>
      <c r="S27" s="21"/>
      <c r="T27" s="21"/>
      <c r="U27" s="21"/>
      <c r="V27" s="76"/>
      <c r="W27" s="63"/>
      <c r="X27" s="63"/>
      <c r="Y27" s="63"/>
      <c r="Z27" s="64"/>
    </row>
    <row r="28" spans="1:41" s="1" customFormat="1" ht="12.75" x14ac:dyDescent="0.2">
      <c r="A28" s="18"/>
      <c r="C28" s="73"/>
      <c r="D28" s="19"/>
      <c r="E28" s="19"/>
      <c r="F28" s="19"/>
      <c r="G28" s="74"/>
      <c r="H28" s="74"/>
      <c r="I28" s="74"/>
      <c r="J28" s="74"/>
      <c r="K28" s="74"/>
      <c r="L28" s="75"/>
      <c r="M28" s="74"/>
      <c r="N28" s="74"/>
      <c r="O28" s="74"/>
      <c r="P28" s="19"/>
      <c r="Q28" s="19"/>
      <c r="R28" s="60"/>
      <c r="S28" s="19"/>
      <c r="T28" s="19"/>
      <c r="U28" s="19"/>
      <c r="V28" s="20"/>
      <c r="W28" s="19"/>
      <c r="X28" s="19"/>
      <c r="Y28" s="19"/>
      <c r="Z28" s="66"/>
    </row>
    <row r="29" spans="1:41" s="1" customFormat="1" ht="12.75" x14ac:dyDescent="0.2">
      <c r="A29" s="18"/>
      <c r="B29" s="29"/>
      <c r="C29" s="67"/>
      <c r="D29" s="21"/>
      <c r="E29" s="21"/>
      <c r="F29" s="21"/>
      <c r="G29" s="68"/>
      <c r="H29" s="68"/>
      <c r="I29" s="68"/>
      <c r="J29" s="68"/>
      <c r="K29" s="68"/>
      <c r="L29" s="70"/>
      <c r="M29" s="68"/>
      <c r="N29" s="68"/>
      <c r="O29" s="68"/>
      <c r="P29" s="21"/>
      <c r="Q29" s="21"/>
      <c r="R29" s="71"/>
      <c r="S29" s="21"/>
      <c r="T29" s="21"/>
      <c r="U29" s="21"/>
      <c r="V29" s="76"/>
      <c r="W29" s="63"/>
      <c r="X29" s="63"/>
      <c r="Y29" s="63"/>
      <c r="Z29" s="64"/>
    </row>
    <row r="30" spans="1:41" s="1" customFormat="1" ht="12.75" x14ac:dyDescent="0.2">
      <c r="A30" s="18"/>
      <c r="C30" s="73"/>
      <c r="D30" s="19"/>
      <c r="E30" s="19"/>
      <c r="F30" s="19"/>
      <c r="G30" s="74"/>
      <c r="H30" s="74"/>
      <c r="I30" s="74"/>
      <c r="J30" s="74"/>
      <c r="K30" s="74"/>
      <c r="L30" s="75"/>
      <c r="M30" s="74"/>
      <c r="N30" s="74"/>
      <c r="O30" s="74"/>
      <c r="P30" s="19"/>
      <c r="Q30" s="19"/>
      <c r="R30" s="60"/>
      <c r="S30" s="19"/>
      <c r="T30" s="19"/>
      <c r="U30" s="19"/>
      <c r="V30" s="20"/>
      <c r="W30" s="19"/>
      <c r="X30" s="19"/>
      <c r="Y30" s="19"/>
      <c r="Z30" s="66"/>
    </row>
    <row r="31" spans="1:41" s="1" customFormat="1" ht="12.75" x14ac:dyDescent="0.2">
      <c r="A31" s="18"/>
      <c r="B31" s="29"/>
      <c r="C31" s="67"/>
      <c r="D31" s="21"/>
      <c r="E31" s="21"/>
      <c r="F31" s="21"/>
      <c r="G31" s="68"/>
      <c r="H31" s="68"/>
      <c r="I31" s="68"/>
      <c r="J31" s="68"/>
      <c r="K31" s="68"/>
      <c r="L31" s="70"/>
      <c r="M31" s="68"/>
      <c r="N31" s="68"/>
      <c r="O31" s="68"/>
      <c r="P31" s="21"/>
      <c r="Q31" s="21"/>
      <c r="R31" s="71"/>
      <c r="S31" s="21"/>
      <c r="T31" s="21"/>
      <c r="U31" s="21"/>
      <c r="V31" s="76"/>
      <c r="W31" s="63"/>
      <c r="X31" s="63"/>
      <c r="Y31" s="63"/>
      <c r="Z31" s="64"/>
    </row>
    <row r="32" spans="1:41" s="1" customFormat="1" ht="12.75" x14ac:dyDescent="0.2">
      <c r="A32" s="18"/>
      <c r="C32" s="73"/>
      <c r="D32" s="19"/>
      <c r="E32" s="19"/>
      <c r="F32" s="19"/>
      <c r="G32" s="74"/>
      <c r="H32" s="74"/>
      <c r="I32" s="74"/>
      <c r="J32" s="74"/>
      <c r="K32" s="74"/>
      <c r="L32" s="75"/>
      <c r="M32" s="74"/>
      <c r="N32" s="74"/>
      <c r="O32" s="74"/>
      <c r="P32" s="19"/>
      <c r="Q32" s="19"/>
      <c r="R32" s="60"/>
      <c r="S32" s="19"/>
      <c r="T32" s="19"/>
      <c r="U32" s="19"/>
      <c r="V32" s="20"/>
      <c r="W32" s="19"/>
      <c r="X32" s="19"/>
      <c r="Y32" s="19"/>
      <c r="Z32" s="66"/>
    </row>
    <row r="33" spans="1:26" s="1" customFormat="1" ht="12.75" x14ac:dyDescent="0.2">
      <c r="A33" s="18"/>
      <c r="B33" s="29"/>
      <c r="C33" s="67"/>
      <c r="D33" s="21"/>
      <c r="E33" s="21"/>
      <c r="F33" s="21"/>
      <c r="G33" s="68"/>
      <c r="H33" s="68"/>
      <c r="I33" s="68"/>
      <c r="J33" s="68"/>
      <c r="K33" s="68"/>
      <c r="L33" s="70"/>
      <c r="M33" s="68"/>
      <c r="N33" s="68"/>
      <c r="O33" s="68"/>
      <c r="P33" s="21"/>
      <c r="Q33" s="21"/>
      <c r="R33" s="71"/>
      <c r="S33" s="21"/>
      <c r="T33" s="21"/>
      <c r="U33" s="21"/>
      <c r="V33" s="76"/>
      <c r="W33" s="63"/>
      <c r="X33" s="63"/>
      <c r="Y33" s="63"/>
      <c r="Z33" s="64"/>
    </row>
    <row r="34" spans="1:26" s="1" customFormat="1" ht="12.75" x14ac:dyDescent="0.2">
      <c r="A34" s="18"/>
      <c r="C34" s="73"/>
      <c r="D34" s="19"/>
      <c r="E34" s="19"/>
      <c r="F34" s="19"/>
      <c r="G34" s="74"/>
      <c r="H34" s="74"/>
      <c r="I34" s="74"/>
      <c r="J34" s="74"/>
      <c r="K34" s="74"/>
      <c r="L34" s="75"/>
      <c r="M34" s="74"/>
      <c r="N34" s="74"/>
      <c r="O34" s="74"/>
      <c r="P34" s="19"/>
      <c r="Q34" s="19"/>
      <c r="R34" s="60"/>
      <c r="S34" s="19"/>
      <c r="T34" s="19"/>
      <c r="U34" s="19"/>
      <c r="V34" s="20"/>
      <c r="W34" s="19"/>
      <c r="X34" s="19"/>
      <c r="Y34" s="19"/>
      <c r="Z34" s="66"/>
    </row>
    <row r="35" spans="1:26" s="1" customFormat="1" ht="12.75" x14ac:dyDescent="0.2">
      <c r="A35" s="18"/>
      <c r="B35" s="29"/>
      <c r="C35" s="67"/>
      <c r="D35" s="21"/>
      <c r="E35" s="21"/>
      <c r="F35" s="21"/>
      <c r="G35" s="68"/>
      <c r="H35" s="68"/>
      <c r="I35" s="68"/>
      <c r="J35" s="68"/>
      <c r="K35" s="68"/>
      <c r="L35" s="70"/>
      <c r="M35" s="68"/>
      <c r="N35" s="68"/>
      <c r="O35" s="68"/>
      <c r="P35" s="21"/>
      <c r="Q35" s="21"/>
      <c r="R35" s="71"/>
      <c r="S35" s="21"/>
      <c r="T35" s="21"/>
      <c r="U35" s="21"/>
      <c r="V35" s="76"/>
      <c r="W35" s="63"/>
      <c r="X35" s="63"/>
      <c r="Y35" s="63"/>
      <c r="Z35" s="64"/>
    </row>
    <row r="36" spans="1:26" s="1" customFormat="1" ht="12.75" x14ac:dyDescent="0.2">
      <c r="A36" s="18"/>
      <c r="C36" s="73"/>
      <c r="D36" s="19"/>
      <c r="E36" s="19"/>
      <c r="F36" s="19"/>
      <c r="G36" s="74"/>
      <c r="H36" s="74"/>
      <c r="I36" s="74"/>
      <c r="J36" s="74"/>
      <c r="K36" s="74"/>
      <c r="L36" s="75"/>
      <c r="M36" s="74"/>
      <c r="N36" s="74"/>
      <c r="O36" s="74"/>
      <c r="P36" s="19"/>
      <c r="Q36" s="19"/>
      <c r="R36" s="60"/>
      <c r="S36" s="19"/>
      <c r="T36" s="19"/>
      <c r="U36" s="19"/>
      <c r="V36" s="20"/>
      <c r="W36" s="19"/>
      <c r="X36" s="19"/>
      <c r="Y36" s="19"/>
      <c r="Z36" s="66"/>
    </row>
    <row r="37" spans="1:26" s="1" customFormat="1" ht="12.75" x14ac:dyDescent="0.2">
      <c r="A37" s="18"/>
      <c r="B37" s="29"/>
      <c r="C37" s="67"/>
      <c r="D37" s="21"/>
      <c r="E37" s="21"/>
      <c r="F37" s="21"/>
      <c r="G37" s="68"/>
      <c r="H37" s="68"/>
      <c r="I37" s="68"/>
      <c r="J37" s="68"/>
      <c r="K37" s="68"/>
      <c r="L37" s="70"/>
      <c r="M37" s="68"/>
      <c r="N37" s="68"/>
      <c r="O37" s="68"/>
      <c r="P37" s="21"/>
      <c r="Q37" s="21"/>
      <c r="R37" s="71"/>
      <c r="S37" s="21"/>
      <c r="T37" s="21"/>
      <c r="U37" s="21"/>
      <c r="V37" s="76"/>
      <c r="W37" s="63"/>
      <c r="X37" s="63"/>
      <c r="Y37" s="63"/>
      <c r="Z37" s="64"/>
    </row>
    <row r="38" spans="1:26" s="1" customFormat="1" ht="12.75" x14ac:dyDescent="0.2">
      <c r="A38" s="18"/>
      <c r="C38" s="73"/>
      <c r="D38" s="19"/>
      <c r="E38" s="19"/>
      <c r="F38" s="19"/>
      <c r="G38" s="74"/>
      <c r="H38" s="74"/>
      <c r="I38" s="74"/>
      <c r="J38" s="74"/>
      <c r="K38" s="74"/>
      <c r="L38" s="75"/>
      <c r="M38" s="74"/>
      <c r="N38" s="74"/>
      <c r="O38" s="74"/>
      <c r="P38" s="19"/>
      <c r="Q38" s="19"/>
      <c r="R38" s="60"/>
      <c r="S38" s="19"/>
      <c r="T38" s="19"/>
      <c r="U38" s="19"/>
      <c r="V38" s="20"/>
      <c r="W38" s="19"/>
      <c r="X38" s="19"/>
      <c r="Y38" s="19"/>
      <c r="Z38" s="66"/>
    </row>
    <row r="39" spans="1:26" s="1" customFormat="1" ht="12.75" x14ac:dyDescent="0.2">
      <c r="A39" s="18"/>
      <c r="B39" s="29"/>
      <c r="C39" s="67"/>
      <c r="D39" s="21"/>
      <c r="E39" s="21"/>
      <c r="F39" s="21"/>
      <c r="G39" s="68"/>
      <c r="H39" s="68"/>
      <c r="I39" s="68"/>
      <c r="J39" s="68"/>
      <c r="K39" s="68"/>
      <c r="L39" s="70"/>
      <c r="M39" s="68"/>
      <c r="N39" s="68"/>
      <c r="O39" s="68"/>
      <c r="P39" s="21"/>
      <c r="Q39" s="21"/>
      <c r="R39" s="71"/>
      <c r="S39" s="21"/>
      <c r="T39" s="21"/>
      <c r="U39" s="21"/>
      <c r="V39" s="76"/>
      <c r="W39" s="63"/>
      <c r="X39" s="63"/>
      <c r="Y39" s="63"/>
      <c r="Z39" s="64"/>
    </row>
    <row r="40" spans="1:26" s="1" customFormat="1" ht="12.75" x14ac:dyDescent="0.2">
      <c r="A40" s="18"/>
      <c r="C40" s="73"/>
      <c r="D40" s="19"/>
      <c r="E40" s="19"/>
      <c r="F40" s="19"/>
      <c r="G40" s="74"/>
      <c r="H40" s="74"/>
      <c r="I40" s="74"/>
      <c r="J40" s="74"/>
      <c r="K40" s="74"/>
      <c r="L40" s="75"/>
      <c r="M40" s="74"/>
      <c r="N40" s="74"/>
      <c r="O40" s="74"/>
      <c r="P40" s="19"/>
      <c r="Q40" s="19"/>
      <c r="R40" s="60"/>
      <c r="S40" s="19"/>
      <c r="T40" s="19"/>
      <c r="U40" s="19"/>
      <c r="V40" s="20"/>
      <c r="W40" s="19"/>
      <c r="X40" s="19"/>
      <c r="Y40" s="19"/>
      <c r="Z40" s="66"/>
    </row>
    <row r="41" spans="1:26" s="1" customFormat="1" ht="12.75" x14ac:dyDescent="0.2">
      <c r="A41" s="18"/>
      <c r="B41" s="29"/>
      <c r="C41" s="67"/>
      <c r="D41" s="21"/>
      <c r="E41" s="21"/>
      <c r="F41" s="21"/>
      <c r="G41" s="68"/>
      <c r="H41" s="68"/>
      <c r="I41" s="68"/>
      <c r="J41" s="68"/>
      <c r="K41" s="68"/>
      <c r="L41" s="70"/>
      <c r="M41" s="68"/>
      <c r="N41" s="68"/>
      <c r="O41" s="68"/>
      <c r="P41" s="21"/>
      <c r="Q41" s="21"/>
      <c r="R41" s="71"/>
      <c r="S41" s="21"/>
      <c r="T41" s="21"/>
      <c r="U41" s="21"/>
      <c r="V41" s="76"/>
      <c r="W41" s="63"/>
      <c r="X41" s="63"/>
      <c r="Y41" s="63"/>
      <c r="Z41" s="64"/>
    </row>
    <row r="42" spans="1:26" s="1" customFormat="1" ht="12.75" x14ac:dyDescent="0.2">
      <c r="A42" s="18"/>
      <c r="C42" s="73"/>
      <c r="D42" s="19"/>
      <c r="E42" s="19"/>
      <c r="F42" s="19"/>
      <c r="G42" s="74"/>
      <c r="H42" s="74"/>
      <c r="I42" s="74"/>
      <c r="J42" s="74"/>
      <c r="K42" s="74"/>
      <c r="L42" s="75"/>
      <c r="M42" s="74"/>
      <c r="N42" s="74"/>
      <c r="O42" s="74"/>
      <c r="P42" s="19"/>
      <c r="Q42" s="19"/>
      <c r="R42" s="60"/>
      <c r="S42" s="19"/>
      <c r="T42" s="19"/>
      <c r="U42" s="19"/>
      <c r="V42" s="20"/>
      <c r="W42" s="19"/>
      <c r="X42" s="19"/>
      <c r="Y42" s="19"/>
      <c r="Z42" s="66"/>
    </row>
    <row r="43" spans="1:26" s="1" customFormat="1" ht="12.75" x14ac:dyDescent="0.2">
      <c r="A43" s="18"/>
      <c r="B43" s="29"/>
      <c r="C43" s="67"/>
      <c r="D43" s="21"/>
      <c r="E43" s="21"/>
      <c r="F43" s="21"/>
      <c r="G43" s="68"/>
      <c r="H43" s="68"/>
      <c r="I43" s="68"/>
      <c r="J43" s="68"/>
      <c r="K43" s="68"/>
      <c r="L43" s="70"/>
      <c r="M43" s="68"/>
      <c r="N43" s="68"/>
      <c r="O43" s="68"/>
      <c r="P43" s="21"/>
      <c r="Q43" s="21"/>
      <c r="R43" s="71"/>
      <c r="S43" s="21"/>
      <c r="T43" s="21"/>
      <c r="U43" s="21"/>
      <c r="V43" s="76"/>
      <c r="W43" s="63"/>
      <c r="X43" s="63"/>
      <c r="Y43" s="63"/>
      <c r="Z43" s="64"/>
    </row>
    <row r="44" spans="1:26" s="1" customFormat="1" ht="12.75" x14ac:dyDescent="0.2">
      <c r="A44" s="18"/>
      <c r="C44" s="73"/>
      <c r="D44" s="19"/>
      <c r="E44" s="19"/>
      <c r="F44" s="19"/>
      <c r="G44" s="74"/>
      <c r="H44" s="74"/>
      <c r="I44" s="74"/>
      <c r="J44" s="74"/>
      <c r="K44" s="74"/>
      <c r="L44" s="75"/>
      <c r="M44" s="74"/>
      <c r="N44" s="74"/>
      <c r="O44" s="74"/>
      <c r="P44" s="19"/>
      <c r="Q44" s="19"/>
      <c r="R44" s="60"/>
      <c r="S44" s="19"/>
      <c r="T44" s="19"/>
      <c r="U44" s="19"/>
      <c r="V44" s="20"/>
      <c r="W44" s="19"/>
      <c r="X44" s="19"/>
      <c r="Y44" s="19"/>
      <c r="Z44" s="66"/>
    </row>
    <row r="45" spans="1:26" s="1" customFormat="1" ht="12.75" x14ac:dyDescent="0.2">
      <c r="A45" s="18"/>
      <c r="B45" s="29"/>
      <c r="C45" s="67"/>
      <c r="D45" s="21"/>
      <c r="E45" s="21"/>
      <c r="F45" s="21"/>
      <c r="G45" s="68"/>
      <c r="H45" s="68"/>
      <c r="I45" s="68"/>
      <c r="J45" s="68"/>
      <c r="K45" s="68"/>
      <c r="L45" s="70"/>
      <c r="M45" s="68"/>
      <c r="N45" s="68"/>
      <c r="O45" s="68"/>
      <c r="P45" s="21"/>
      <c r="Q45" s="21"/>
      <c r="R45" s="71"/>
      <c r="S45" s="21"/>
      <c r="T45" s="21"/>
      <c r="U45" s="21"/>
      <c r="V45" s="76"/>
      <c r="W45" s="63"/>
      <c r="X45" s="63"/>
      <c r="Y45" s="63"/>
      <c r="Z45" s="64"/>
    </row>
    <row r="46" spans="1:26" s="1" customFormat="1" ht="12.75" x14ac:dyDescent="0.2">
      <c r="A46" s="18"/>
      <c r="C46" s="73"/>
      <c r="D46" s="19"/>
      <c r="E46" s="19"/>
      <c r="F46" s="19"/>
      <c r="G46" s="74"/>
      <c r="H46" s="74"/>
      <c r="I46" s="74"/>
      <c r="J46" s="74"/>
      <c r="K46" s="74"/>
      <c r="L46" s="75"/>
      <c r="M46" s="74"/>
      <c r="N46" s="74"/>
      <c r="O46" s="74"/>
      <c r="P46" s="19"/>
      <c r="Q46" s="19"/>
      <c r="R46" s="60"/>
      <c r="S46" s="19"/>
      <c r="T46" s="19"/>
      <c r="U46" s="19"/>
      <c r="V46" s="20"/>
      <c r="W46" s="19"/>
      <c r="X46" s="19"/>
      <c r="Y46" s="19"/>
      <c r="Z46" s="66"/>
    </row>
    <row r="47" spans="1:26" s="1" customFormat="1" ht="12.75" x14ac:dyDescent="0.2">
      <c r="A47" s="18"/>
      <c r="B47" s="29"/>
      <c r="C47" s="67"/>
      <c r="D47" s="21"/>
      <c r="E47" s="21"/>
      <c r="F47" s="21"/>
      <c r="G47" s="68"/>
      <c r="H47" s="68"/>
      <c r="I47" s="68"/>
      <c r="J47" s="68"/>
      <c r="K47" s="68"/>
      <c r="L47" s="70"/>
      <c r="M47" s="68"/>
      <c r="N47" s="68"/>
      <c r="O47" s="68"/>
      <c r="P47" s="21"/>
      <c r="Q47" s="21"/>
      <c r="R47" s="71"/>
      <c r="S47" s="21"/>
      <c r="T47" s="21"/>
      <c r="U47" s="21"/>
      <c r="V47" s="76"/>
      <c r="W47" s="63"/>
      <c r="X47" s="63"/>
      <c r="Y47" s="63"/>
      <c r="Z47" s="64"/>
    </row>
    <row r="48" spans="1:26" s="1" customFormat="1" ht="12.75" x14ac:dyDescent="0.2">
      <c r="A48" s="18"/>
      <c r="C48" s="73"/>
      <c r="D48" s="19"/>
      <c r="E48" s="19"/>
      <c r="F48" s="19"/>
      <c r="G48" s="74"/>
      <c r="H48" s="74"/>
      <c r="I48" s="74"/>
      <c r="J48" s="74"/>
      <c r="K48" s="74"/>
      <c r="L48" s="75"/>
      <c r="M48" s="74"/>
      <c r="N48" s="74"/>
      <c r="O48" s="74"/>
      <c r="P48" s="19"/>
      <c r="Q48" s="19"/>
      <c r="R48" s="60"/>
      <c r="S48" s="19"/>
      <c r="T48" s="19"/>
      <c r="U48" s="19"/>
      <c r="V48" s="20"/>
      <c r="W48" s="19"/>
      <c r="X48" s="19"/>
      <c r="Y48" s="19"/>
      <c r="Z48" s="66"/>
    </row>
    <row r="49" spans="1:26" s="1" customFormat="1" ht="12.75" x14ac:dyDescent="0.2">
      <c r="A49" s="18"/>
      <c r="B49" s="29"/>
      <c r="C49" s="67"/>
      <c r="D49" s="21"/>
      <c r="E49" s="21"/>
      <c r="F49" s="21"/>
      <c r="G49" s="68"/>
      <c r="H49" s="68"/>
      <c r="I49" s="68"/>
      <c r="J49" s="68"/>
      <c r="K49" s="68"/>
      <c r="L49" s="70"/>
      <c r="M49" s="68"/>
      <c r="N49" s="68"/>
      <c r="O49" s="68"/>
      <c r="P49" s="21"/>
      <c r="Q49" s="21"/>
      <c r="R49" s="71"/>
      <c r="S49" s="21"/>
      <c r="T49" s="21"/>
      <c r="U49" s="21"/>
      <c r="V49" s="76"/>
      <c r="W49" s="63"/>
      <c r="X49" s="63"/>
      <c r="Y49" s="63"/>
      <c r="Z49" s="64"/>
    </row>
    <row r="50" spans="1:26" s="1" customFormat="1" ht="12.75" x14ac:dyDescent="0.2">
      <c r="A50" s="18"/>
      <c r="C50" s="73"/>
      <c r="D50" s="19"/>
      <c r="E50" s="19"/>
      <c r="F50" s="19"/>
      <c r="G50" s="74"/>
      <c r="H50" s="74"/>
      <c r="I50" s="74"/>
      <c r="J50" s="74"/>
      <c r="K50" s="74"/>
      <c r="L50" s="75"/>
      <c r="M50" s="74"/>
      <c r="N50" s="74"/>
      <c r="O50" s="74"/>
      <c r="P50" s="19"/>
      <c r="Q50" s="19"/>
      <c r="R50" s="60"/>
      <c r="S50" s="19"/>
      <c r="T50" s="19"/>
      <c r="U50" s="19"/>
      <c r="V50" s="20"/>
      <c r="W50" s="19"/>
      <c r="X50" s="19"/>
      <c r="Y50" s="19"/>
      <c r="Z50" s="66"/>
    </row>
    <row r="51" spans="1:26" s="1" customFormat="1" ht="12.75" x14ac:dyDescent="0.2">
      <c r="A51" s="18"/>
      <c r="B51" s="29"/>
      <c r="C51" s="67"/>
      <c r="D51" s="21"/>
      <c r="E51" s="21"/>
      <c r="F51" s="21"/>
      <c r="G51" s="68"/>
      <c r="H51" s="68"/>
      <c r="I51" s="68"/>
      <c r="J51" s="68"/>
      <c r="K51" s="68"/>
      <c r="L51" s="70"/>
      <c r="M51" s="68"/>
      <c r="N51" s="68"/>
      <c r="O51" s="68"/>
      <c r="P51" s="21"/>
      <c r="Q51" s="21"/>
      <c r="R51" s="71"/>
      <c r="S51" s="21"/>
      <c r="T51" s="21"/>
      <c r="U51" s="21"/>
      <c r="V51" s="76"/>
      <c r="W51" s="63"/>
      <c r="X51" s="63"/>
      <c r="Y51" s="63"/>
      <c r="Z51" s="64"/>
    </row>
    <row r="52" spans="1:26" s="1" customFormat="1" ht="12.75" x14ac:dyDescent="0.2">
      <c r="A52" s="18"/>
      <c r="C52" s="73"/>
      <c r="D52" s="19"/>
      <c r="E52" s="19"/>
      <c r="F52" s="19"/>
      <c r="G52" s="74"/>
      <c r="H52" s="74"/>
      <c r="I52" s="74"/>
      <c r="J52" s="74"/>
      <c r="K52" s="74"/>
      <c r="L52" s="75"/>
      <c r="M52" s="74"/>
      <c r="N52" s="74"/>
      <c r="O52" s="74"/>
      <c r="P52" s="19"/>
      <c r="Q52" s="19"/>
      <c r="R52" s="60"/>
      <c r="S52" s="19"/>
      <c r="T52" s="19"/>
      <c r="U52" s="19"/>
      <c r="V52" s="20"/>
      <c r="W52" s="19"/>
      <c r="X52" s="19"/>
      <c r="Y52" s="19"/>
      <c r="Z52" s="66"/>
    </row>
    <row r="53" spans="1:26" s="1" customFormat="1" ht="12.75" x14ac:dyDescent="0.2">
      <c r="A53" s="18"/>
      <c r="B53" s="29"/>
      <c r="C53" s="67"/>
      <c r="D53" s="21"/>
      <c r="E53" s="21"/>
      <c r="F53" s="21"/>
      <c r="G53" s="68"/>
      <c r="H53" s="68"/>
      <c r="I53" s="68"/>
      <c r="J53" s="68"/>
      <c r="K53" s="68"/>
      <c r="L53" s="70"/>
      <c r="M53" s="68"/>
      <c r="N53" s="68"/>
      <c r="O53" s="68"/>
      <c r="P53" s="21"/>
      <c r="Q53" s="21"/>
      <c r="R53" s="71"/>
      <c r="S53" s="21"/>
      <c r="T53" s="21"/>
      <c r="U53" s="21"/>
      <c r="V53" s="76"/>
      <c r="W53" s="63"/>
      <c r="X53" s="63"/>
      <c r="Y53" s="63"/>
      <c r="Z53" s="64"/>
    </row>
    <row r="54" spans="1:26" s="1" customFormat="1" ht="12.75" x14ac:dyDescent="0.2">
      <c r="A54" s="18"/>
      <c r="C54" s="73"/>
      <c r="D54" s="19"/>
      <c r="E54" s="19"/>
      <c r="F54" s="19"/>
      <c r="G54" s="74"/>
      <c r="H54" s="74"/>
      <c r="I54" s="74"/>
      <c r="J54" s="74"/>
      <c r="K54" s="74"/>
      <c r="L54" s="75"/>
      <c r="M54" s="74"/>
      <c r="N54" s="74"/>
      <c r="O54" s="74"/>
      <c r="P54" s="19"/>
      <c r="Q54" s="19"/>
      <c r="R54" s="60"/>
      <c r="S54" s="19"/>
      <c r="T54" s="19"/>
      <c r="U54" s="19"/>
      <c r="V54" s="20"/>
      <c r="W54" s="19"/>
      <c r="X54" s="19"/>
      <c r="Y54" s="19"/>
      <c r="Z54" s="66"/>
    </row>
    <row r="55" spans="1:26" s="1" customFormat="1" ht="12.75" x14ac:dyDescent="0.2">
      <c r="A55" s="18"/>
      <c r="B55" s="29"/>
      <c r="C55" s="67"/>
      <c r="D55" s="21"/>
      <c r="E55" s="21"/>
      <c r="F55" s="21"/>
      <c r="G55" s="68"/>
      <c r="H55" s="68"/>
      <c r="I55" s="68"/>
      <c r="J55" s="68"/>
      <c r="K55" s="68"/>
      <c r="L55" s="70"/>
      <c r="M55" s="68"/>
      <c r="N55" s="68"/>
      <c r="O55" s="68"/>
      <c r="P55" s="21"/>
      <c r="Q55" s="21"/>
      <c r="R55" s="71"/>
      <c r="S55" s="21"/>
      <c r="T55" s="21"/>
      <c r="U55" s="21"/>
      <c r="V55" s="76"/>
      <c r="W55" s="63"/>
      <c r="X55" s="63"/>
      <c r="Y55" s="63"/>
      <c r="Z55" s="64"/>
    </row>
    <row r="56" spans="1:26" s="1" customFormat="1" ht="12.75" x14ac:dyDescent="0.2">
      <c r="A56" s="18"/>
      <c r="C56" s="73"/>
      <c r="D56" s="19"/>
      <c r="E56" s="19"/>
      <c r="F56" s="19"/>
      <c r="G56" s="74"/>
      <c r="H56" s="74"/>
      <c r="I56" s="74"/>
      <c r="J56" s="74"/>
      <c r="K56" s="74"/>
      <c r="L56" s="75"/>
      <c r="M56" s="74"/>
      <c r="N56" s="74"/>
      <c r="O56" s="74"/>
      <c r="P56" s="19"/>
      <c r="Q56" s="19"/>
      <c r="R56" s="60"/>
      <c r="S56" s="19"/>
      <c r="T56" s="19"/>
      <c r="U56" s="19"/>
      <c r="V56" s="20"/>
      <c r="W56" s="19"/>
      <c r="X56" s="19"/>
      <c r="Y56" s="19"/>
      <c r="Z56" s="66"/>
    </row>
    <row r="57" spans="1:26" s="1" customFormat="1" ht="12.75" x14ac:dyDescent="0.2">
      <c r="A57" s="18"/>
      <c r="B57" s="29"/>
      <c r="C57" s="67"/>
      <c r="D57" s="21"/>
      <c r="E57" s="21"/>
      <c r="F57" s="21"/>
      <c r="G57" s="68"/>
      <c r="H57" s="68"/>
      <c r="I57" s="68"/>
      <c r="J57" s="68"/>
      <c r="K57" s="68"/>
      <c r="L57" s="70"/>
      <c r="M57" s="68"/>
      <c r="N57" s="68"/>
      <c r="O57" s="68"/>
      <c r="P57" s="21"/>
      <c r="Q57" s="21"/>
      <c r="R57" s="71"/>
      <c r="S57" s="21"/>
      <c r="T57" s="21"/>
      <c r="U57" s="21"/>
      <c r="V57" s="76"/>
      <c r="W57" s="63"/>
      <c r="X57" s="63"/>
      <c r="Y57" s="63"/>
      <c r="Z57" s="64"/>
    </row>
    <row r="58" spans="1:26" s="1" customFormat="1" ht="12.75" x14ac:dyDescent="0.2">
      <c r="A58" s="18"/>
      <c r="C58" s="73"/>
      <c r="D58" s="19"/>
      <c r="E58" s="19"/>
      <c r="F58" s="19"/>
      <c r="G58" s="74"/>
      <c r="H58" s="74"/>
      <c r="I58" s="74"/>
      <c r="J58" s="74"/>
      <c r="K58" s="74"/>
      <c r="L58" s="75"/>
      <c r="M58" s="74"/>
      <c r="N58" s="74"/>
      <c r="O58" s="74"/>
      <c r="P58" s="19"/>
      <c r="Q58" s="19"/>
      <c r="R58" s="60"/>
      <c r="S58" s="19"/>
      <c r="T58" s="19"/>
      <c r="U58" s="19"/>
      <c r="V58" s="20"/>
      <c r="W58" s="19"/>
      <c r="X58" s="19"/>
      <c r="Y58" s="19"/>
      <c r="Z58" s="66"/>
    </row>
    <row r="59" spans="1:26" s="1" customFormat="1" ht="12.75" x14ac:dyDescent="0.2">
      <c r="A59" s="18"/>
      <c r="B59" s="29"/>
      <c r="C59" s="67"/>
      <c r="D59" s="21"/>
      <c r="E59" s="21"/>
      <c r="F59" s="21"/>
      <c r="G59" s="68"/>
      <c r="H59" s="68"/>
      <c r="I59" s="68"/>
      <c r="J59" s="68"/>
      <c r="K59" s="68"/>
      <c r="L59" s="70"/>
      <c r="M59" s="68"/>
      <c r="N59" s="68"/>
      <c r="O59" s="68"/>
      <c r="P59" s="21"/>
      <c r="Q59" s="21"/>
      <c r="R59" s="71"/>
      <c r="S59" s="21"/>
      <c r="T59" s="21"/>
      <c r="U59" s="21"/>
      <c r="V59" s="76"/>
      <c r="W59" s="63"/>
      <c r="X59" s="63"/>
      <c r="Y59" s="63"/>
      <c r="Z59" s="64"/>
    </row>
    <row r="60" spans="1:26" s="1" customFormat="1" ht="12.75" x14ac:dyDescent="0.2">
      <c r="A60" s="18"/>
      <c r="C60" s="73"/>
      <c r="D60" s="19"/>
      <c r="E60" s="19"/>
      <c r="F60" s="19"/>
      <c r="G60" s="74"/>
      <c r="H60" s="74"/>
      <c r="I60" s="74"/>
      <c r="J60" s="74"/>
      <c r="K60" s="74"/>
      <c r="L60" s="75"/>
      <c r="M60" s="74"/>
      <c r="N60" s="74"/>
      <c r="O60" s="74"/>
      <c r="P60" s="19"/>
      <c r="Q60" s="19"/>
      <c r="R60" s="60"/>
      <c r="S60" s="19"/>
      <c r="T60" s="19"/>
      <c r="U60" s="19"/>
      <c r="V60" s="20"/>
      <c r="W60" s="19"/>
      <c r="X60" s="19"/>
      <c r="Y60" s="19"/>
      <c r="Z60" s="66"/>
    </row>
    <row r="61" spans="1:26" s="1" customFormat="1" ht="12.75" x14ac:dyDescent="0.2">
      <c r="A61" s="18"/>
      <c r="B61" s="29"/>
      <c r="C61" s="67"/>
      <c r="D61" s="21"/>
      <c r="E61" s="21"/>
      <c r="F61" s="21"/>
      <c r="G61" s="68"/>
      <c r="H61" s="68"/>
      <c r="I61" s="68"/>
      <c r="J61" s="68"/>
      <c r="K61" s="68"/>
      <c r="L61" s="70"/>
      <c r="M61" s="68"/>
      <c r="N61" s="68"/>
      <c r="O61" s="68"/>
      <c r="P61" s="21"/>
      <c r="Q61" s="21"/>
      <c r="R61" s="71"/>
      <c r="S61" s="21"/>
      <c r="T61" s="21"/>
      <c r="U61" s="21"/>
      <c r="V61" s="76"/>
      <c r="W61" s="63"/>
      <c r="X61" s="63"/>
      <c r="Y61" s="63"/>
      <c r="Z61" s="64"/>
    </row>
    <row r="62" spans="1:26" s="1" customFormat="1" ht="12.75" x14ac:dyDescent="0.2">
      <c r="A62" s="18"/>
      <c r="C62" s="73"/>
      <c r="D62" s="19"/>
      <c r="E62" s="19"/>
      <c r="F62" s="19"/>
      <c r="G62" s="74"/>
      <c r="H62" s="74"/>
      <c r="I62" s="74"/>
      <c r="J62" s="74"/>
      <c r="K62" s="74"/>
      <c r="L62" s="75"/>
      <c r="M62" s="74"/>
      <c r="N62" s="74"/>
      <c r="O62" s="74"/>
      <c r="P62" s="19"/>
      <c r="Q62" s="19"/>
      <c r="R62" s="60"/>
      <c r="S62" s="19"/>
      <c r="T62" s="19"/>
      <c r="U62" s="19"/>
      <c r="V62" s="20"/>
      <c r="W62" s="19"/>
      <c r="X62" s="19"/>
      <c r="Y62" s="19"/>
      <c r="Z62" s="66"/>
    </row>
    <row r="63" spans="1:26" s="1" customFormat="1" ht="12.75" x14ac:dyDescent="0.2">
      <c r="A63" s="18"/>
      <c r="B63" s="29"/>
      <c r="C63" s="67"/>
      <c r="D63" s="21"/>
      <c r="E63" s="21"/>
      <c r="F63" s="21"/>
      <c r="G63" s="68"/>
      <c r="H63" s="68"/>
      <c r="I63" s="68"/>
      <c r="J63" s="68"/>
      <c r="K63" s="68"/>
      <c r="L63" s="70"/>
      <c r="M63" s="68"/>
      <c r="N63" s="68"/>
      <c r="O63" s="68"/>
      <c r="P63" s="21"/>
      <c r="Q63" s="21"/>
      <c r="R63" s="71"/>
      <c r="S63" s="21"/>
      <c r="T63" s="21"/>
      <c r="U63" s="21"/>
      <c r="V63" s="76"/>
      <c r="W63" s="63"/>
      <c r="X63" s="63"/>
      <c r="Y63" s="63"/>
      <c r="Z63" s="64"/>
    </row>
    <row r="64" spans="1:26" s="1" customFormat="1" ht="12.75" x14ac:dyDescent="0.2">
      <c r="A64" s="18"/>
      <c r="C64" s="73"/>
      <c r="D64" s="19"/>
      <c r="E64" s="19"/>
      <c r="F64" s="19"/>
      <c r="G64" s="74"/>
      <c r="H64" s="74"/>
      <c r="I64" s="74"/>
      <c r="J64" s="74"/>
      <c r="K64" s="74"/>
      <c r="L64" s="75"/>
      <c r="M64" s="74"/>
      <c r="N64" s="74"/>
      <c r="O64" s="74"/>
      <c r="P64" s="19"/>
      <c r="Q64" s="19"/>
      <c r="R64" s="60"/>
      <c r="S64" s="19"/>
      <c r="T64" s="19"/>
      <c r="U64" s="19"/>
      <c r="V64" s="20"/>
      <c r="W64" s="19"/>
      <c r="X64" s="19"/>
      <c r="Y64" s="19"/>
      <c r="Z64" s="66"/>
    </row>
    <row r="65" spans="1:39" s="1" customFormat="1" ht="12.75" x14ac:dyDescent="0.2">
      <c r="A65" s="18"/>
      <c r="B65" s="29"/>
      <c r="C65" s="67"/>
      <c r="D65" s="21"/>
      <c r="E65" s="21"/>
      <c r="F65" s="21"/>
      <c r="G65" s="68"/>
      <c r="H65" s="68"/>
      <c r="I65" s="68"/>
      <c r="J65" s="68"/>
      <c r="K65" s="68"/>
      <c r="L65" s="70"/>
      <c r="M65" s="68"/>
      <c r="N65" s="68"/>
      <c r="O65" s="68"/>
      <c r="P65" s="21"/>
      <c r="Q65" s="21"/>
      <c r="R65" s="71"/>
      <c r="S65" s="21"/>
      <c r="T65" s="21"/>
      <c r="U65" s="78"/>
      <c r="V65" s="78"/>
      <c r="W65" s="79"/>
      <c r="X65" s="79"/>
      <c r="Y65" s="79"/>
      <c r="Z65" s="80"/>
    </row>
    <row r="66" spans="1:39" s="1" customFormat="1" ht="12.75" x14ac:dyDescent="0.2">
      <c r="C66" s="23"/>
      <c r="D66" s="19"/>
      <c r="E66" s="19"/>
      <c r="F66" s="19"/>
      <c r="G66" s="74"/>
      <c r="H66" s="74"/>
      <c r="I66" s="74"/>
      <c r="J66" s="74"/>
      <c r="K66" s="74"/>
      <c r="L66" s="74"/>
      <c r="M66" s="74"/>
      <c r="N66" s="74"/>
      <c r="O66" s="74"/>
      <c r="P66" s="19"/>
      <c r="Q66" s="19"/>
      <c r="R66" s="19"/>
      <c r="S66" s="19"/>
      <c r="T66" s="19"/>
      <c r="U66" s="20"/>
      <c r="V66" s="19"/>
    </row>
    <row r="67" spans="1:39" s="1" customFormat="1" ht="12.75" x14ac:dyDescent="0.2">
      <c r="A67" s="22"/>
      <c r="C67" s="23"/>
      <c r="D67" s="19"/>
      <c r="E67" s="19"/>
      <c r="F67" s="19"/>
      <c r="G67" s="74"/>
      <c r="H67" s="74"/>
      <c r="I67" s="74"/>
      <c r="J67" s="81"/>
      <c r="K67" s="81"/>
      <c r="L67" s="81"/>
      <c r="M67" s="81"/>
      <c r="N67" s="81"/>
      <c r="O67" s="81"/>
      <c r="P67" s="20"/>
      <c r="Q67" s="20"/>
      <c r="R67" s="20"/>
      <c r="S67" s="20"/>
      <c r="T67" s="20"/>
      <c r="U67" s="20"/>
      <c r="V67" s="19"/>
    </row>
    <row r="68" spans="1:39" s="1" customFormat="1" ht="12.75" x14ac:dyDescent="0.2">
      <c r="A68" s="22"/>
      <c r="C68" s="23"/>
      <c r="D68" s="19"/>
      <c r="E68" s="19"/>
      <c r="F68" s="19"/>
      <c r="G68" s="74"/>
      <c r="H68" s="74"/>
      <c r="I68" s="74"/>
      <c r="J68" s="81"/>
      <c r="K68" s="81"/>
      <c r="L68" s="81"/>
      <c r="M68" s="81"/>
      <c r="N68" s="81"/>
      <c r="O68" s="81"/>
      <c r="P68" s="20"/>
      <c r="Q68" s="20"/>
      <c r="R68" s="20"/>
      <c r="S68" s="20"/>
      <c r="T68" s="20"/>
      <c r="U68" s="20"/>
      <c r="V68" s="19"/>
    </row>
    <row r="69" spans="1:39" s="1" customFormat="1" ht="12.75" x14ac:dyDescent="0.2">
      <c r="A69" s="22"/>
      <c r="C69" s="23"/>
      <c r="D69" s="19"/>
      <c r="E69" s="19"/>
      <c r="F69" s="19"/>
      <c r="G69" s="74"/>
      <c r="H69" s="74"/>
      <c r="I69" s="74"/>
      <c r="J69" s="81"/>
      <c r="K69" s="81"/>
      <c r="L69" s="81"/>
      <c r="M69" s="81"/>
      <c r="N69" s="81"/>
      <c r="O69" s="81"/>
      <c r="P69" s="20"/>
      <c r="Q69" s="20"/>
      <c r="R69" s="20"/>
      <c r="S69" s="20"/>
      <c r="T69" s="20"/>
      <c r="U69" s="20"/>
      <c r="V69" s="19"/>
    </row>
    <row r="70" spans="1:39" s="1" customFormat="1" ht="12.75" x14ac:dyDescent="0.2">
      <c r="A70" s="22"/>
      <c r="C70" s="23"/>
      <c r="D70" s="19"/>
      <c r="E70" s="19"/>
      <c r="F70" s="19"/>
      <c r="G70" s="74"/>
      <c r="H70" s="74"/>
      <c r="I70" s="74"/>
      <c r="J70" s="81"/>
      <c r="K70" s="81"/>
      <c r="L70" s="81"/>
      <c r="M70" s="81"/>
      <c r="N70" s="81"/>
      <c r="O70" s="81"/>
      <c r="P70" s="20"/>
      <c r="Q70" s="20"/>
      <c r="R70" s="20"/>
      <c r="S70" s="20"/>
      <c r="T70" s="20"/>
      <c r="U70" s="20"/>
      <c r="V70" s="19"/>
    </row>
    <row r="71" spans="1:39" s="1" customFormat="1" ht="12.75" x14ac:dyDescent="0.2">
      <c r="A71" s="22"/>
      <c r="C71" s="23"/>
      <c r="D71" s="19"/>
      <c r="E71" s="19"/>
      <c r="F71" s="19"/>
      <c r="G71" s="74"/>
      <c r="H71" s="74"/>
      <c r="I71" s="74"/>
      <c r="J71" s="81"/>
      <c r="K71" s="81"/>
      <c r="L71" s="81"/>
      <c r="M71" s="81"/>
      <c r="N71" s="81"/>
      <c r="O71" s="81"/>
      <c r="P71" s="20"/>
      <c r="Q71" s="20"/>
      <c r="R71" s="20"/>
      <c r="S71" s="20"/>
      <c r="T71" s="20"/>
      <c r="U71" s="20"/>
      <c r="V71" s="19"/>
    </row>
    <row r="72" spans="1:39" s="1" customFormat="1" ht="12.75" x14ac:dyDescent="0.2">
      <c r="A72" s="22"/>
      <c r="C72" s="23"/>
      <c r="D72" s="19"/>
      <c r="E72" s="19"/>
      <c r="F72" s="19"/>
      <c r="G72" s="74"/>
      <c r="H72" s="74"/>
      <c r="I72" s="74"/>
      <c r="J72" s="81"/>
      <c r="K72" s="81"/>
      <c r="L72" s="81"/>
      <c r="M72" s="81"/>
      <c r="N72" s="81"/>
      <c r="O72" s="81"/>
      <c r="P72" s="20"/>
      <c r="Q72" s="20"/>
      <c r="R72" s="20"/>
      <c r="S72" s="20"/>
      <c r="T72" s="20"/>
      <c r="U72" s="20"/>
      <c r="V72" s="19"/>
    </row>
    <row r="73" spans="1:39" s="27" customFormat="1" ht="12.75" x14ac:dyDescent="0.2">
      <c r="A73" s="24"/>
      <c r="C73" s="25"/>
      <c r="D73" s="28"/>
      <c r="E73" s="28"/>
      <c r="F73" s="28"/>
      <c r="G73" s="83"/>
      <c r="H73" s="83"/>
      <c r="I73" s="83"/>
      <c r="J73" s="82"/>
      <c r="K73" s="82"/>
      <c r="L73" s="82"/>
      <c r="M73" s="82"/>
      <c r="N73" s="82"/>
      <c r="O73" s="82"/>
      <c r="P73" s="26"/>
      <c r="Q73" s="26"/>
      <c r="R73" s="26"/>
      <c r="S73" s="26"/>
      <c r="T73" s="26"/>
      <c r="U73" s="26"/>
      <c r="V73" s="28"/>
      <c r="AL73" s="1"/>
      <c r="AM73" s="1"/>
    </row>
    <row r="74" spans="1:39" s="27" customFormat="1" ht="12.75" x14ac:dyDescent="0.2">
      <c r="A74" s="24"/>
      <c r="C74" s="25"/>
      <c r="D74" s="28"/>
      <c r="E74" s="28"/>
      <c r="F74" s="28"/>
      <c r="G74" s="83"/>
      <c r="H74" s="83"/>
      <c r="I74" s="83"/>
      <c r="J74" s="82"/>
      <c r="K74" s="82"/>
      <c r="L74" s="82"/>
      <c r="M74" s="82"/>
      <c r="N74" s="82"/>
      <c r="O74" s="82"/>
      <c r="P74" s="26"/>
      <c r="Q74" s="26"/>
      <c r="R74" s="26"/>
      <c r="S74" s="26"/>
      <c r="T74" s="26"/>
      <c r="U74" s="26"/>
      <c r="V74" s="28"/>
    </row>
    <row r="75" spans="1:39" s="27" customFormat="1" ht="12.75" x14ac:dyDescent="0.2">
      <c r="A75" s="24"/>
      <c r="C75" s="25"/>
      <c r="D75" s="28"/>
      <c r="E75" s="28"/>
      <c r="F75" s="28"/>
      <c r="G75" s="83"/>
      <c r="H75" s="83"/>
      <c r="I75" s="83"/>
      <c r="J75" s="82"/>
      <c r="K75" s="82"/>
      <c r="L75" s="82"/>
      <c r="M75" s="82"/>
      <c r="N75" s="82"/>
      <c r="O75" s="82"/>
      <c r="P75" s="26"/>
      <c r="Q75" s="26"/>
      <c r="R75" s="26"/>
      <c r="S75" s="26"/>
      <c r="T75" s="26"/>
      <c r="U75" s="26"/>
      <c r="V75" s="28"/>
    </row>
    <row r="76" spans="1:39" s="27" customFormat="1" ht="12.75" x14ac:dyDescent="0.2">
      <c r="A76" s="24"/>
      <c r="C76" s="25"/>
      <c r="D76" s="28"/>
      <c r="E76" s="28"/>
      <c r="F76" s="28"/>
      <c r="G76" s="83"/>
      <c r="H76" s="83"/>
      <c r="I76" s="83"/>
      <c r="J76" s="82"/>
      <c r="K76" s="82"/>
      <c r="L76" s="82"/>
      <c r="M76" s="82"/>
      <c r="N76" s="82"/>
      <c r="O76" s="82"/>
      <c r="P76" s="26"/>
      <c r="Q76" s="26"/>
      <c r="R76" s="26"/>
      <c r="S76" s="26"/>
      <c r="T76" s="26"/>
      <c r="U76" s="26"/>
      <c r="V76" s="28"/>
    </row>
    <row r="77" spans="1:39" s="27" customFormat="1" ht="12.75" x14ac:dyDescent="0.2">
      <c r="A77" s="24"/>
      <c r="C77" s="25"/>
      <c r="D77" s="28"/>
      <c r="E77" s="28"/>
      <c r="F77" s="28"/>
      <c r="G77" s="83"/>
      <c r="H77" s="83"/>
      <c r="I77" s="83"/>
      <c r="J77" s="82"/>
      <c r="K77" s="82"/>
      <c r="L77" s="82"/>
      <c r="M77" s="82"/>
      <c r="N77" s="82"/>
      <c r="O77" s="82"/>
      <c r="P77" s="26"/>
      <c r="Q77" s="26"/>
      <c r="R77" s="26"/>
      <c r="S77" s="26"/>
      <c r="T77" s="26"/>
      <c r="U77" s="26"/>
      <c r="V77" s="28"/>
    </row>
    <row r="78" spans="1:39" s="27" customFormat="1" ht="12.75" x14ac:dyDescent="0.2">
      <c r="A78" s="24"/>
      <c r="C78" s="25"/>
      <c r="D78" s="28"/>
      <c r="E78" s="28"/>
      <c r="F78" s="28"/>
      <c r="G78" s="83"/>
      <c r="H78" s="83"/>
      <c r="I78" s="83"/>
      <c r="J78" s="82"/>
      <c r="K78" s="82"/>
      <c r="L78" s="82"/>
      <c r="M78" s="82"/>
      <c r="N78" s="82"/>
      <c r="O78" s="82"/>
      <c r="P78" s="26"/>
      <c r="Q78" s="26"/>
      <c r="R78" s="26"/>
      <c r="S78" s="26"/>
      <c r="T78" s="26"/>
      <c r="U78" s="26"/>
      <c r="V78" s="28"/>
    </row>
    <row r="79" spans="1:39" s="27" customFormat="1" ht="12.75" x14ac:dyDescent="0.2">
      <c r="A79" s="24"/>
      <c r="C79" s="25"/>
      <c r="D79" s="28"/>
      <c r="E79" s="28"/>
      <c r="F79" s="28"/>
      <c r="G79" s="83"/>
      <c r="H79" s="83"/>
      <c r="I79" s="83"/>
      <c r="J79" s="82"/>
      <c r="K79" s="82"/>
      <c r="L79" s="82"/>
      <c r="M79" s="82"/>
      <c r="N79" s="82"/>
      <c r="O79" s="82"/>
      <c r="P79" s="26"/>
      <c r="Q79" s="26"/>
      <c r="R79" s="26"/>
      <c r="S79" s="26"/>
      <c r="T79" s="26"/>
      <c r="U79" s="26"/>
      <c r="V79" s="28"/>
    </row>
    <row r="80" spans="1:39" s="27" customFormat="1" ht="12.75" x14ac:dyDescent="0.2">
      <c r="A80" s="24"/>
      <c r="C80" s="25"/>
      <c r="D80" s="28"/>
      <c r="E80" s="28"/>
      <c r="F80" s="28"/>
      <c r="G80" s="83"/>
      <c r="H80" s="83"/>
      <c r="I80" s="83"/>
      <c r="J80" s="82"/>
      <c r="K80" s="82"/>
      <c r="L80" s="82"/>
      <c r="M80" s="82"/>
      <c r="N80" s="82"/>
      <c r="O80" s="82"/>
      <c r="P80" s="26"/>
      <c r="Q80" s="26"/>
      <c r="R80" s="26"/>
      <c r="S80" s="26"/>
      <c r="T80" s="26"/>
      <c r="U80" s="26"/>
      <c r="V80" s="28"/>
    </row>
    <row r="81" spans="1:22" s="27" customFormat="1" ht="12.75" x14ac:dyDescent="0.2">
      <c r="A81" s="24"/>
      <c r="C81" s="25"/>
      <c r="D81" s="28"/>
      <c r="E81" s="28"/>
      <c r="F81" s="28"/>
      <c r="G81" s="83"/>
      <c r="H81" s="83"/>
      <c r="I81" s="83"/>
      <c r="J81" s="82"/>
      <c r="K81" s="82"/>
      <c r="L81" s="82"/>
      <c r="M81" s="82"/>
      <c r="N81" s="82"/>
      <c r="O81" s="82"/>
      <c r="P81" s="26"/>
      <c r="Q81" s="26"/>
      <c r="R81" s="26"/>
      <c r="S81" s="26"/>
      <c r="T81" s="26"/>
      <c r="U81" s="26"/>
      <c r="V81" s="28"/>
    </row>
    <row r="82" spans="1:22" s="27" customFormat="1" ht="12.75" x14ac:dyDescent="0.2">
      <c r="C82" s="25"/>
      <c r="D82" s="28"/>
      <c r="E82" s="28"/>
      <c r="F82" s="28"/>
      <c r="G82" s="83"/>
      <c r="H82" s="83"/>
      <c r="I82" s="83"/>
      <c r="J82" s="83"/>
      <c r="K82" s="83"/>
      <c r="L82" s="83"/>
      <c r="M82" s="83"/>
      <c r="N82" s="83"/>
      <c r="O82" s="83"/>
      <c r="P82" s="28"/>
      <c r="Q82" s="28"/>
      <c r="R82" s="28"/>
      <c r="S82" s="28"/>
      <c r="T82" s="28"/>
      <c r="U82" s="26"/>
      <c r="V82" s="28"/>
    </row>
    <row r="83" spans="1:22" s="27" customFormat="1" ht="12.75" x14ac:dyDescent="0.2">
      <c r="C83" s="25"/>
      <c r="D83" s="28"/>
      <c r="E83" s="28"/>
      <c r="F83" s="28"/>
      <c r="G83" s="83"/>
      <c r="H83" s="83"/>
      <c r="I83" s="83"/>
      <c r="J83" s="83"/>
      <c r="K83" s="83"/>
      <c r="L83" s="83"/>
      <c r="M83" s="83"/>
      <c r="N83" s="83"/>
      <c r="O83" s="83"/>
      <c r="P83" s="28"/>
      <c r="Q83" s="28"/>
      <c r="R83" s="28"/>
      <c r="S83" s="28"/>
      <c r="T83" s="28"/>
      <c r="U83" s="26"/>
      <c r="V83" s="28"/>
    </row>
    <row r="84" spans="1:22" s="27" customFormat="1" ht="12.75" x14ac:dyDescent="0.2">
      <c r="C84" s="25"/>
      <c r="D84" s="28"/>
      <c r="E84" s="28"/>
      <c r="F84" s="28"/>
      <c r="G84" s="83"/>
      <c r="H84" s="83"/>
      <c r="I84" s="83"/>
      <c r="J84" s="83"/>
      <c r="K84" s="83"/>
      <c r="L84" s="83"/>
      <c r="M84" s="83"/>
      <c r="N84" s="83"/>
      <c r="O84" s="83"/>
      <c r="P84" s="28"/>
      <c r="Q84" s="28"/>
      <c r="R84" s="28"/>
      <c r="S84" s="28"/>
      <c r="T84" s="28"/>
      <c r="U84" s="26"/>
      <c r="V84" s="28"/>
    </row>
    <row r="85" spans="1:22" s="27" customFormat="1" ht="12.75" x14ac:dyDescent="0.2">
      <c r="C85" s="25"/>
      <c r="D85" s="28"/>
      <c r="E85" s="28"/>
      <c r="F85" s="28"/>
      <c r="G85" s="83"/>
      <c r="H85" s="83"/>
      <c r="I85" s="83"/>
      <c r="J85" s="83"/>
      <c r="K85" s="83"/>
      <c r="L85" s="83"/>
      <c r="M85" s="83"/>
      <c r="N85" s="83"/>
      <c r="O85" s="83"/>
      <c r="P85" s="28"/>
      <c r="Q85" s="28"/>
      <c r="R85" s="28"/>
      <c r="S85" s="28"/>
      <c r="T85" s="28"/>
      <c r="U85" s="26"/>
      <c r="V85" s="28"/>
    </row>
    <row r="86" spans="1:22" s="27" customFormat="1" ht="12.75" x14ac:dyDescent="0.2">
      <c r="C86" s="25"/>
      <c r="D86" s="28"/>
      <c r="E86" s="28"/>
      <c r="F86" s="28"/>
      <c r="G86" s="83"/>
      <c r="H86" s="83"/>
      <c r="I86" s="83"/>
      <c r="J86" s="83"/>
      <c r="K86" s="83"/>
      <c r="L86" s="83"/>
      <c r="M86" s="83"/>
      <c r="N86" s="83"/>
      <c r="O86" s="83"/>
      <c r="P86" s="28"/>
      <c r="Q86" s="28"/>
      <c r="R86" s="28"/>
      <c r="S86" s="28"/>
      <c r="T86" s="28"/>
      <c r="U86" s="26"/>
      <c r="V86" s="28"/>
    </row>
    <row r="87" spans="1:22" s="27" customFormat="1" ht="12.75" x14ac:dyDescent="0.2">
      <c r="C87" s="25"/>
      <c r="D87" s="28"/>
      <c r="E87" s="28"/>
      <c r="F87" s="28"/>
      <c r="G87" s="83"/>
      <c r="H87" s="83"/>
      <c r="I87" s="83"/>
      <c r="J87" s="83"/>
      <c r="K87" s="83"/>
      <c r="L87" s="83"/>
      <c r="M87" s="83"/>
      <c r="N87" s="83"/>
      <c r="O87" s="83"/>
      <c r="P87" s="28"/>
      <c r="Q87" s="28"/>
      <c r="R87" s="28"/>
      <c r="S87" s="28"/>
      <c r="T87" s="28"/>
      <c r="U87" s="26"/>
      <c r="V87" s="28"/>
    </row>
    <row r="88" spans="1:22" s="27" customFormat="1" ht="12.75" x14ac:dyDescent="0.2">
      <c r="C88" s="25"/>
      <c r="D88" s="28"/>
      <c r="E88" s="28"/>
      <c r="F88" s="28"/>
      <c r="G88" s="83"/>
      <c r="H88" s="83"/>
      <c r="I88" s="83"/>
      <c r="J88" s="83"/>
      <c r="K88" s="83"/>
      <c r="L88" s="83"/>
      <c r="M88" s="83"/>
      <c r="N88" s="83"/>
      <c r="O88" s="83"/>
      <c r="P88" s="28"/>
      <c r="Q88" s="28"/>
      <c r="R88" s="28"/>
      <c r="S88" s="28"/>
      <c r="T88" s="28"/>
      <c r="U88" s="26"/>
      <c r="V88" s="28"/>
    </row>
    <row r="89" spans="1:22" s="27" customFormat="1" ht="12.75" x14ac:dyDescent="0.2">
      <c r="C89" s="25"/>
      <c r="D89" s="28"/>
      <c r="E89" s="28"/>
      <c r="F89" s="28"/>
      <c r="G89" s="83"/>
      <c r="H89" s="83"/>
      <c r="I89" s="83"/>
      <c r="J89" s="83"/>
      <c r="K89" s="83"/>
      <c r="L89" s="83"/>
      <c r="M89" s="83"/>
      <c r="N89" s="83"/>
      <c r="O89" s="83"/>
      <c r="P89" s="28"/>
      <c r="Q89" s="28"/>
      <c r="R89" s="28"/>
      <c r="S89" s="28"/>
      <c r="T89" s="28"/>
      <c r="U89" s="26"/>
      <c r="V89" s="28"/>
    </row>
    <row r="90" spans="1:22" s="27" customFormat="1" ht="12.75" x14ac:dyDescent="0.2">
      <c r="C90" s="25"/>
      <c r="D90" s="28"/>
      <c r="E90" s="28"/>
      <c r="F90" s="28"/>
      <c r="G90" s="83"/>
      <c r="H90" s="83"/>
      <c r="I90" s="83"/>
      <c r="J90" s="83"/>
      <c r="K90" s="83"/>
      <c r="L90" s="83"/>
      <c r="M90" s="83"/>
      <c r="N90" s="83"/>
      <c r="O90" s="83"/>
      <c r="P90" s="28"/>
      <c r="Q90" s="28"/>
      <c r="R90" s="28"/>
      <c r="S90" s="28"/>
      <c r="T90" s="28"/>
      <c r="U90" s="26"/>
      <c r="V90" s="28"/>
    </row>
    <row r="91" spans="1:22" s="27" customFormat="1" ht="12.75" x14ac:dyDescent="0.2">
      <c r="C91" s="25"/>
      <c r="D91" s="28"/>
      <c r="E91" s="28"/>
      <c r="F91" s="28"/>
      <c r="G91" s="83"/>
      <c r="H91" s="83"/>
      <c r="I91" s="83"/>
      <c r="J91" s="83"/>
      <c r="K91" s="83"/>
      <c r="L91" s="83"/>
      <c r="M91" s="83"/>
      <c r="N91" s="83"/>
      <c r="O91" s="83"/>
      <c r="P91" s="28"/>
      <c r="Q91" s="28"/>
      <c r="R91" s="28"/>
      <c r="S91" s="28"/>
      <c r="T91" s="28"/>
      <c r="U91" s="26"/>
      <c r="V91" s="28"/>
    </row>
    <row r="92" spans="1:22" s="27" customFormat="1" ht="12.75" x14ac:dyDescent="0.2">
      <c r="C92" s="25"/>
      <c r="D92" s="28"/>
      <c r="E92" s="28"/>
      <c r="F92" s="28"/>
      <c r="G92" s="83"/>
      <c r="H92" s="83"/>
      <c r="I92" s="83"/>
      <c r="J92" s="83"/>
      <c r="K92" s="83"/>
      <c r="L92" s="83"/>
      <c r="M92" s="83"/>
      <c r="N92" s="83"/>
      <c r="O92" s="83"/>
      <c r="P92" s="28"/>
      <c r="Q92" s="28"/>
      <c r="R92" s="28"/>
      <c r="S92" s="28"/>
      <c r="T92" s="28"/>
      <c r="U92" s="26"/>
      <c r="V92" s="28"/>
    </row>
    <row r="93" spans="1:22" s="27" customFormat="1" ht="12.75" x14ac:dyDescent="0.2">
      <c r="C93" s="25"/>
      <c r="D93" s="28"/>
      <c r="E93" s="28"/>
      <c r="F93" s="28"/>
      <c r="G93" s="83"/>
      <c r="H93" s="83"/>
      <c r="I93" s="83"/>
      <c r="J93" s="83"/>
      <c r="K93" s="83"/>
      <c r="L93" s="83"/>
      <c r="M93" s="83"/>
      <c r="N93" s="83"/>
      <c r="O93" s="83"/>
      <c r="P93" s="28"/>
      <c r="Q93" s="28"/>
      <c r="R93" s="28"/>
      <c r="S93" s="28"/>
      <c r="T93" s="28"/>
      <c r="U93" s="26"/>
      <c r="V93" s="28"/>
    </row>
    <row r="94" spans="1:22" s="27" customFormat="1" ht="12.75" x14ac:dyDescent="0.2">
      <c r="C94" s="25"/>
      <c r="D94" s="28"/>
      <c r="E94" s="28"/>
      <c r="F94" s="28"/>
      <c r="G94" s="83"/>
      <c r="H94" s="83"/>
      <c r="I94" s="83"/>
      <c r="J94" s="83"/>
      <c r="K94" s="83"/>
      <c r="L94" s="83"/>
      <c r="M94" s="83"/>
      <c r="N94" s="83"/>
      <c r="O94" s="83"/>
      <c r="P94" s="28"/>
      <c r="Q94" s="28"/>
      <c r="R94" s="28"/>
      <c r="S94" s="28"/>
      <c r="T94" s="28"/>
      <c r="U94" s="26"/>
      <c r="V94" s="28"/>
    </row>
    <row r="95" spans="1:22" s="27" customFormat="1" ht="12.75" x14ac:dyDescent="0.2">
      <c r="C95" s="25"/>
      <c r="D95" s="28"/>
      <c r="E95" s="28"/>
      <c r="F95" s="28"/>
      <c r="G95" s="83"/>
      <c r="H95" s="83"/>
      <c r="I95" s="83"/>
      <c r="J95" s="83"/>
      <c r="K95" s="83"/>
      <c r="L95" s="83"/>
      <c r="M95" s="83"/>
      <c r="N95" s="83"/>
      <c r="O95" s="83"/>
      <c r="P95" s="28"/>
      <c r="Q95" s="28"/>
      <c r="R95" s="28"/>
      <c r="S95" s="28"/>
      <c r="T95" s="28"/>
      <c r="U95" s="26"/>
      <c r="V95" s="28"/>
    </row>
    <row r="96" spans="1:22" s="27" customFormat="1" ht="12.75" x14ac:dyDescent="0.2">
      <c r="C96" s="25"/>
      <c r="D96" s="28"/>
      <c r="E96" s="28"/>
      <c r="F96" s="28"/>
      <c r="G96" s="83"/>
      <c r="H96" s="83"/>
      <c r="I96" s="83"/>
      <c r="J96" s="83"/>
      <c r="K96" s="83"/>
      <c r="L96" s="83"/>
      <c r="M96" s="83"/>
      <c r="N96" s="83"/>
      <c r="O96" s="83"/>
      <c r="P96" s="28"/>
      <c r="Q96" s="28"/>
      <c r="R96" s="28"/>
      <c r="S96" s="28"/>
      <c r="T96" s="28"/>
      <c r="U96" s="26"/>
      <c r="V96" s="28"/>
    </row>
    <row r="97" spans="3:39" s="27" customFormat="1" ht="12.75" x14ac:dyDescent="0.2">
      <c r="C97" s="25"/>
      <c r="D97" s="28"/>
      <c r="E97" s="28"/>
      <c r="F97" s="28"/>
      <c r="G97" s="83"/>
      <c r="H97" s="83"/>
      <c r="I97" s="83"/>
      <c r="J97" s="83"/>
      <c r="K97" s="83"/>
      <c r="L97" s="83"/>
      <c r="M97" s="83"/>
      <c r="N97" s="83"/>
      <c r="O97" s="83"/>
      <c r="P97" s="28"/>
      <c r="Q97" s="28"/>
      <c r="R97" s="28"/>
      <c r="S97" s="28"/>
      <c r="T97" s="28"/>
      <c r="U97" s="26"/>
      <c r="V97" s="28"/>
    </row>
    <row r="98" spans="3:39" s="27" customFormat="1" ht="12.75" x14ac:dyDescent="0.2">
      <c r="C98" s="25"/>
      <c r="D98" s="28"/>
      <c r="E98" s="28"/>
      <c r="F98" s="28"/>
      <c r="G98" s="83"/>
      <c r="H98" s="83"/>
      <c r="I98" s="83"/>
      <c r="J98" s="83"/>
      <c r="K98" s="83"/>
      <c r="L98" s="83"/>
      <c r="M98" s="83"/>
      <c r="N98" s="83"/>
      <c r="O98" s="83"/>
      <c r="P98" s="28"/>
      <c r="Q98" s="28"/>
      <c r="R98" s="28"/>
      <c r="S98" s="28"/>
      <c r="T98" s="28"/>
      <c r="U98" s="26"/>
      <c r="V98" s="28"/>
    </row>
    <row r="99" spans="3:39" s="27" customFormat="1" ht="12.75" x14ac:dyDescent="0.2">
      <c r="C99" s="25"/>
      <c r="D99" s="28"/>
      <c r="E99" s="28"/>
      <c r="F99" s="28"/>
      <c r="G99" s="83"/>
      <c r="H99" s="83"/>
      <c r="I99" s="83"/>
      <c r="J99" s="83"/>
      <c r="K99" s="83"/>
      <c r="L99" s="83"/>
      <c r="M99" s="83"/>
      <c r="N99" s="83"/>
      <c r="O99" s="83"/>
      <c r="P99" s="28"/>
      <c r="Q99" s="28"/>
      <c r="R99" s="28"/>
      <c r="S99" s="28"/>
      <c r="T99" s="28"/>
      <c r="U99" s="26"/>
      <c r="V99" s="28"/>
    </row>
    <row r="100" spans="3:39" x14ac:dyDescent="0.25">
      <c r="U100" s="84"/>
      <c r="AL100" s="27"/>
      <c r="AM100" s="27"/>
    </row>
    <row r="101" spans="3:39" x14ac:dyDescent="0.25">
      <c r="U101" s="84"/>
    </row>
    <row r="102" spans="3:39" x14ac:dyDescent="0.25">
      <c r="U102" s="84"/>
    </row>
    <row r="103" spans="3:39" x14ac:dyDescent="0.25">
      <c r="U103" s="84"/>
    </row>
    <row r="104" spans="3:39" x14ac:dyDescent="0.25">
      <c r="U104" s="84"/>
    </row>
    <row r="105" spans="3:39" x14ac:dyDescent="0.25">
      <c r="U105" s="84"/>
    </row>
    <row r="106" spans="3:39" x14ac:dyDescent="0.25">
      <c r="U106" s="84"/>
    </row>
    <row r="107" spans="3:39" x14ac:dyDescent="0.25">
      <c r="U107" s="84"/>
    </row>
    <row r="108" spans="3:39" x14ac:dyDescent="0.25">
      <c r="U108" s="84"/>
    </row>
    <row r="109" spans="3:39" x14ac:dyDescent="0.25">
      <c r="U109" s="84"/>
    </row>
    <row r="110" spans="3:39" x14ac:dyDescent="0.25">
      <c r="U110" s="84"/>
    </row>
    <row r="111" spans="3:39" x14ac:dyDescent="0.25">
      <c r="U111" s="84"/>
    </row>
    <row r="112" spans="3:39" x14ac:dyDescent="0.25">
      <c r="U112" s="84"/>
    </row>
    <row r="113" spans="21:21" x14ac:dyDescent="0.25">
      <c r="U113" s="84"/>
    </row>
    <row r="114" spans="21:21" x14ac:dyDescent="0.25">
      <c r="U114" s="84"/>
    </row>
    <row r="115" spans="21:21" x14ac:dyDescent="0.25">
      <c r="U115" s="84"/>
    </row>
    <row r="116" spans="21:21" x14ac:dyDescent="0.25">
      <c r="U116" s="84"/>
    </row>
    <row r="117" spans="21:21" x14ac:dyDescent="0.25">
      <c r="U117" s="84"/>
    </row>
    <row r="118" spans="21:21" x14ac:dyDescent="0.25">
      <c r="U118" s="84"/>
    </row>
    <row r="119" spans="21:21" x14ac:dyDescent="0.25">
      <c r="U119" s="84"/>
    </row>
    <row r="120" spans="21:21" x14ac:dyDescent="0.25">
      <c r="U120" s="84"/>
    </row>
    <row r="121" spans="21:21" x14ac:dyDescent="0.25">
      <c r="U121" s="84"/>
    </row>
    <row r="122" spans="21:21" x14ac:dyDescent="0.25">
      <c r="U122" s="84"/>
    </row>
    <row r="123" spans="21:21" x14ac:dyDescent="0.25">
      <c r="U123" s="84"/>
    </row>
    <row r="124" spans="21:21" x14ac:dyDescent="0.25">
      <c r="U124" s="84"/>
    </row>
    <row r="125" spans="21:21" x14ac:dyDescent="0.25">
      <c r="U125" s="84"/>
    </row>
    <row r="126" spans="21:21" x14ac:dyDescent="0.25">
      <c r="U126" s="84"/>
    </row>
    <row r="127" spans="21:21" x14ac:dyDescent="0.25">
      <c r="U127" s="84"/>
    </row>
    <row r="128" spans="21:21" x14ac:dyDescent="0.25">
      <c r="U128" s="84"/>
    </row>
    <row r="129" spans="21:21" x14ac:dyDescent="0.25">
      <c r="U129" s="84"/>
    </row>
    <row r="130" spans="21:21" x14ac:dyDescent="0.25">
      <c r="U130" s="84"/>
    </row>
    <row r="131" spans="21:21" x14ac:dyDescent="0.25">
      <c r="U131" s="84"/>
    </row>
    <row r="132" spans="21:21" x14ac:dyDescent="0.25">
      <c r="U132" s="84"/>
    </row>
    <row r="133" spans="21:21" x14ac:dyDescent="0.25">
      <c r="U133" s="84"/>
    </row>
    <row r="134" spans="21:21" x14ac:dyDescent="0.25">
      <c r="U134" s="84"/>
    </row>
    <row r="135" spans="21:21" x14ac:dyDescent="0.25">
      <c r="U135" s="84"/>
    </row>
    <row r="136" spans="21:21" x14ac:dyDescent="0.25">
      <c r="U136" s="84"/>
    </row>
    <row r="137" spans="21:21" x14ac:dyDescent="0.25">
      <c r="U137" s="84"/>
    </row>
    <row r="138" spans="21:21" x14ac:dyDescent="0.25">
      <c r="U138" s="84"/>
    </row>
    <row r="139" spans="21:21" x14ac:dyDescent="0.25">
      <c r="U139" s="84"/>
    </row>
    <row r="140" spans="21:21" x14ac:dyDescent="0.25">
      <c r="U140" s="84"/>
    </row>
    <row r="141" spans="21:21" x14ac:dyDescent="0.25">
      <c r="U141" s="84"/>
    </row>
    <row r="142" spans="21:21" x14ac:dyDescent="0.25">
      <c r="U142" s="84"/>
    </row>
    <row r="143" spans="21:21" x14ac:dyDescent="0.25">
      <c r="U143" s="84"/>
    </row>
    <row r="144" spans="21:21" x14ac:dyDescent="0.25">
      <c r="U144" s="84"/>
    </row>
    <row r="145" spans="21:21" x14ac:dyDescent="0.25">
      <c r="U145" s="84"/>
    </row>
    <row r="146" spans="21:21" x14ac:dyDescent="0.25">
      <c r="U146" s="84"/>
    </row>
    <row r="147" spans="21:21" x14ac:dyDescent="0.25">
      <c r="U147" s="84"/>
    </row>
    <row r="148" spans="21:21" x14ac:dyDescent="0.25">
      <c r="U148" s="84"/>
    </row>
    <row r="149" spans="21:21" x14ac:dyDescent="0.25">
      <c r="U149" s="84"/>
    </row>
    <row r="150" spans="21:21" x14ac:dyDescent="0.25">
      <c r="U150" s="84"/>
    </row>
    <row r="151" spans="21:21" x14ac:dyDescent="0.25">
      <c r="U151" s="84"/>
    </row>
    <row r="152" spans="21:21" x14ac:dyDescent="0.25">
      <c r="U152" s="84"/>
    </row>
    <row r="153" spans="21:21" x14ac:dyDescent="0.25">
      <c r="U153" s="84"/>
    </row>
    <row r="154" spans="21:21" x14ac:dyDescent="0.25">
      <c r="U154" s="84"/>
    </row>
    <row r="155" spans="21:21" x14ac:dyDescent="0.25">
      <c r="U155" s="84"/>
    </row>
    <row r="156" spans="21:21" x14ac:dyDescent="0.25">
      <c r="U156" s="84"/>
    </row>
    <row r="157" spans="21:21" x14ac:dyDescent="0.25">
      <c r="U157" s="84"/>
    </row>
    <row r="158" spans="21:21" x14ac:dyDescent="0.25">
      <c r="U158" s="84"/>
    </row>
    <row r="159" spans="21:21" x14ac:dyDescent="0.25">
      <c r="U159" s="84"/>
    </row>
    <row r="160" spans="21:21" x14ac:dyDescent="0.25">
      <c r="U160" s="84"/>
    </row>
    <row r="161" spans="21:21" x14ac:dyDescent="0.25">
      <c r="U161" s="84"/>
    </row>
    <row r="162" spans="21:21" x14ac:dyDescent="0.25">
      <c r="U162" s="84"/>
    </row>
    <row r="163" spans="21:21" x14ac:dyDescent="0.25">
      <c r="U163" s="84"/>
    </row>
    <row r="164" spans="21:21" x14ac:dyDescent="0.25">
      <c r="U164" s="84"/>
    </row>
    <row r="165" spans="21:21" x14ac:dyDescent="0.25">
      <c r="U165" s="84"/>
    </row>
    <row r="166" spans="21:21" x14ac:dyDescent="0.25">
      <c r="U166" s="84"/>
    </row>
    <row r="167" spans="21:21" x14ac:dyDescent="0.25">
      <c r="U167" s="84"/>
    </row>
    <row r="168" spans="21:21" x14ac:dyDescent="0.25">
      <c r="U168" s="84"/>
    </row>
    <row r="169" spans="21:21" x14ac:dyDescent="0.25">
      <c r="U169" s="84"/>
    </row>
    <row r="170" spans="21:21" x14ac:dyDescent="0.25">
      <c r="U170" s="84"/>
    </row>
    <row r="171" spans="21:21" x14ac:dyDescent="0.25">
      <c r="U171" s="84"/>
    </row>
    <row r="172" spans="21:21" x14ac:dyDescent="0.25">
      <c r="U172" s="84"/>
    </row>
    <row r="173" spans="21:21" x14ac:dyDescent="0.25">
      <c r="U173" s="84"/>
    </row>
    <row r="174" spans="21:21" x14ac:dyDescent="0.25">
      <c r="U174" s="84"/>
    </row>
    <row r="175" spans="21:21" x14ac:dyDescent="0.25">
      <c r="U175" s="84"/>
    </row>
    <row r="176" spans="21:21" x14ac:dyDescent="0.25">
      <c r="U176" s="84"/>
    </row>
    <row r="177" spans="21:21" x14ac:dyDescent="0.25">
      <c r="U177" s="84"/>
    </row>
    <row r="178" spans="21:21" x14ac:dyDescent="0.25">
      <c r="U178" s="84"/>
    </row>
    <row r="179" spans="21:21" x14ac:dyDescent="0.25">
      <c r="U179" s="84"/>
    </row>
    <row r="180" spans="21:21" x14ac:dyDescent="0.25">
      <c r="U180" s="84"/>
    </row>
    <row r="181" spans="21:21" x14ac:dyDescent="0.25">
      <c r="U181" s="84"/>
    </row>
    <row r="182" spans="21:21" x14ac:dyDescent="0.25">
      <c r="U182" s="84"/>
    </row>
    <row r="183" spans="21:21" x14ac:dyDescent="0.25">
      <c r="U183" s="84"/>
    </row>
    <row r="184" spans="21:21" x14ac:dyDescent="0.25">
      <c r="U184" s="84"/>
    </row>
    <row r="185" spans="21:21" x14ac:dyDescent="0.25">
      <c r="U185" s="84"/>
    </row>
    <row r="186" spans="21:21" x14ac:dyDescent="0.25">
      <c r="U186" s="84"/>
    </row>
    <row r="187" spans="21:21" x14ac:dyDescent="0.25">
      <c r="U187" s="84"/>
    </row>
    <row r="188" spans="21:21" x14ac:dyDescent="0.25">
      <c r="U188" s="84"/>
    </row>
    <row r="189" spans="21:21" x14ac:dyDescent="0.25">
      <c r="U189" s="84"/>
    </row>
    <row r="190" spans="21:21" x14ac:dyDescent="0.25">
      <c r="U190" s="84"/>
    </row>
    <row r="191" spans="21:21" x14ac:dyDescent="0.25">
      <c r="U191" s="84"/>
    </row>
    <row r="192" spans="21:21" x14ac:dyDescent="0.25">
      <c r="U192" s="84"/>
    </row>
    <row r="193" spans="21:21" x14ac:dyDescent="0.25">
      <c r="U193" s="84"/>
    </row>
    <row r="194" spans="21:21" x14ac:dyDescent="0.25">
      <c r="U194" s="84"/>
    </row>
    <row r="195" spans="21:21" x14ac:dyDescent="0.25">
      <c r="U195" s="84"/>
    </row>
    <row r="196" spans="21:21" x14ac:dyDescent="0.25">
      <c r="U196" s="84"/>
    </row>
    <row r="197" spans="21:21" x14ac:dyDescent="0.25">
      <c r="U197" s="84"/>
    </row>
    <row r="198" spans="21:21" x14ac:dyDescent="0.25">
      <c r="U198" s="84"/>
    </row>
    <row r="199" spans="21:21" x14ac:dyDescent="0.25">
      <c r="U199" s="84"/>
    </row>
    <row r="200" spans="21:21" x14ac:dyDescent="0.25">
      <c r="U200" s="84"/>
    </row>
    <row r="201" spans="21:21" x14ac:dyDescent="0.25">
      <c r="U201" s="84"/>
    </row>
    <row r="202" spans="21:21" x14ac:dyDescent="0.25">
      <c r="U202" s="84"/>
    </row>
    <row r="203" spans="21:21" x14ac:dyDescent="0.25">
      <c r="U203" s="84"/>
    </row>
    <row r="204" spans="21:21" x14ac:dyDescent="0.25">
      <c r="U204" s="84"/>
    </row>
    <row r="205" spans="21:21" x14ac:dyDescent="0.25">
      <c r="U205" s="84"/>
    </row>
    <row r="206" spans="21:21" x14ac:dyDescent="0.25">
      <c r="U206" s="84"/>
    </row>
    <row r="207" spans="21:21" x14ac:dyDescent="0.25">
      <c r="U207" s="84"/>
    </row>
    <row r="208" spans="21:21" x14ac:dyDescent="0.25">
      <c r="U208" s="84"/>
    </row>
    <row r="209" spans="21:21" x14ac:dyDescent="0.25">
      <c r="U209" s="84"/>
    </row>
    <row r="210" spans="21:21" x14ac:dyDescent="0.25">
      <c r="U210" s="84"/>
    </row>
    <row r="211" spans="21:21" x14ac:dyDescent="0.25">
      <c r="U211" s="84"/>
    </row>
    <row r="212" spans="21:21" x14ac:dyDescent="0.25">
      <c r="U212" s="84"/>
    </row>
    <row r="213" spans="21:21" x14ac:dyDescent="0.25">
      <c r="U213" s="84"/>
    </row>
    <row r="214" spans="21:21" x14ac:dyDescent="0.25">
      <c r="U214" s="84"/>
    </row>
    <row r="215" spans="21:21" x14ac:dyDescent="0.25">
      <c r="U215" s="84"/>
    </row>
    <row r="216" spans="21:21" x14ac:dyDescent="0.25">
      <c r="U216" s="84"/>
    </row>
    <row r="217" spans="21:21" x14ac:dyDescent="0.25">
      <c r="U217" s="84"/>
    </row>
    <row r="218" spans="21:21" x14ac:dyDescent="0.25">
      <c r="U218" s="84"/>
    </row>
    <row r="219" spans="21:21" x14ac:dyDescent="0.25">
      <c r="U219" s="84"/>
    </row>
    <row r="220" spans="21:21" x14ac:dyDescent="0.25">
      <c r="U220" s="84"/>
    </row>
    <row r="221" spans="21:21" x14ac:dyDescent="0.25">
      <c r="U221" s="84"/>
    </row>
    <row r="222" spans="21:21" x14ac:dyDescent="0.25">
      <c r="U222" s="84"/>
    </row>
    <row r="223" spans="21:21" x14ac:dyDescent="0.25">
      <c r="U223" s="84"/>
    </row>
    <row r="224" spans="21:21" x14ac:dyDescent="0.25">
      <c r="U224" s="84"/>
    </row>
    <row r="225" spans="21:21" x14ac:dyDescent="0.25">
      <c r="U225" s="84"/>
    </row>
    <row r="226" spans="21:21" x14ac:dyDescent="0.25">
      <c r="U226" s="84"/>
    </row>
    <row r="227" spans="21:21" x14ac:dyDescent="0.25">
      <c r="U227" s="84"/>
    </row>
    <row r="228" spans="21:21" x14ac:dyDescent="0.25">
      <c r="U228" s="84"/>
    </row>
    <row r="229" spans="21:21" x14ac:dyDescent="0.25">
      <c r="U229" s="84"/>
    </row>
    <row r="230" spans="21:21" x14ac:dyDescent="0.25">
      <c r="U230" s="84"/>
    </row>
    <row r="231" spans="21:21" x14ac:dyDescent="0.25">
      <c r="U231" s="84"/>
    </row>
    <row r="232" spans="21:21" x14ac:dyDescent="0.25">
      <c r="U232" s="84"/>
    </row>
    <row r="233" spans="21:21" x14ac:dyDescent="0.25">
      <c r="U233" s="84"/>
    </row>
    <row r="234" spans="21:21" x14ac:dyDescent="0.25">
      <c r="U234" s="84"/>
    </row>
    <row r="235" spans="21:21" x14ac:dyDescent="0.25">
      <c r="U235" s="84"/>
    </row>
    <row r="236" spans="21:21" x14ac:dyDescent="0.25">
      <c r="U236" s="84"/>
    </row>
    <row r="237" spans="21:21" x14ac:dyDescent="0.25">
      <c r="U237" s="84"/>
    </row>
    <row r="238" spans="21:21" x14ac:dyDescent="0.25">
      <c r="U238" s="84"/>
    </row>
    <row r="239" spans="21:21" x14ac:dyDescent="0.25">
      <c r="U239" s="84"/>
    </row>
    <row r="240" spans="21:21" x14ac:dyDescent="0.25">
      <c r="U240" s="84"/>
    </row>
    <row r="241" spans="21:21" x14ac:dyDescent="0.25">
      <c r="U241" s="84"/>
    </row>
    <row r="242" spans="21:21" x14ac:dyDescent="0.25">
      <c r="U242" s="84"/>
    </row>
    <row r="243" spans="21:21" x14ac:dyDescent="0.25">
      <c r="U243" s="84"/>
    </row>
    <row r="244" spans="21:21" x14ac:dyDescent="0.25">
      <c r="U244" s="84"/>
    </row>
    <row r="245" spans="21:21" x14ac:dyDescent="0.25">
      <c r="U245" s="84"/>
    </row>
    <row r="246" spans="21:21" x14ac:dyDescent="0.25">
      <c r="U246" s="84"/>
    </row>
    <row r="247" spans="21:21" x14ac:dyDescent="0.25">
      <c r="U247" s="84"/>
    </row>
    <row r="248" spans="21:21" x14ac:dyDescent="0.25">
      <c r="U248" s="84"/>
    </row>
    <row r="249" spans="21:21" x14ac:dyDescent="0.25">
      <c r="U249" s="84"/>
    </row>
    <row r="250" spans="21:21" x14ac:dyDescent="0.25">
      <c r="U250" s="84"/>
    </row>
    <row r="251" spans="21:21" x14ac:dyDescent="0.25">
      <c r="U251" s="84"/>
    </row>
    <row r="252" spans="21:21" x14ac:dyDescent="0.25">
      <c r="U252" s="84"/>
    </row>
    <row r="253" spans="21:21" x14ac:dyDescent="0.25">
      <c r="U253" s="84"/>
    </row>
    <row r="254" spans="21:21" x14ac:dyDescent="0.25">
      <c r="U254" s="84"/>
    </row>
    <row r="255" spans="21:21" x14ac:dyDescent="0.25">
      <c r="U255" s="84"/>
    </row>
    <row r="256" spans="21:21" x14ac:dyDescent="0.25">
      <c r="U256" s="84"/>
    </row>
    <row r="257" spans="21:21" x14ac:dyDescent="0.25">
      <c r="U257" s="84"/>
    </row>
    <row r="258" spans="21:21" x14ac:dyDescent="0.25">
      <c r="U258" s="84"/>
    </row>
    <row r="259" spans="21:21" x14ac:dyDescent="0.25">
      <c r="U259" s="84"/>
    </row>
    <row r="260" spans="21:21" x14ac:dyDescent="0.25">
      <c r="U260" s="84"/>
    </row>
    <row r="261" spans="21:21" x14ac:dyDescent="0.25">
      <c r="U261" s="84"/>
    </row>
    <row r="262" spans="21:21" x14ac:dyDescent="0.25">
      <c r="U262" s="84"/>
    </row>
    <row r="263" spans="21:21" x14ac:dyDescent="0.25">
      <c r="U263" s="84"/>
    </row>
    <row r="264" spans="21:21" x14ac:dyDescent="0.25">
      <c r="U264" s="84"/>
    </row>
    <row r="265" spans="21:21" x14ac:dyDescent="0.25">
      <c r="U265" s="84"/>
    </row>
    <row r="266" spans="21:21" x14ac:dyDescent="0.25">
      <c r="U266" s="84"/>
    </row>
    <row r="267" spans="21:21" x14ac:dyDescent="0.25">
      <c r="U267" s="84"/>
    </row>
    <row r="268" spans="21:21" x14ac:dyDescent="0.25">
      <c r="U268" s="84"/>
    </row>
    <row r="269" spans="21:21" x14ac:dyDescent="0.25">
      <c r="U269" s="84"/>
    </row>
    <row r="270" spans="21:21" x14ac:dyDescent="0.25">
      <c r="U270" s="84"/>
    </row>
    <row r="271" spans="21:21" x14ac:dyDescent="0.25">
      <c r="U271" s="84"/>
    </row>
    <row r="272" spans="21:21" x14ac:dyDescent="0.25">
      <c r="U272" s="84"/>
    </row>
    <row r="273" spans="21:21" x14ac:dyDescent="0.25">
      <c r="U273" s="84"/>
    </row>
    <row r="274" spans="21:21" x14ac:dyDescent="0.25">
      <c r="U274" s="84"/>
    </row>
    <row r="275" spans="21:21" x14ac:dyDescent="0.25">
      <c r="U275" s="84"/>
    </row>
    <row r="276" spans="21:21" x14ac:dyDescent="0.25">
      <c r="U276" s="84"/>
    </row>
    <row r="277" spans="21:21" x14ac:dyDescent="0.25">
      <c r="U277" s="84"/>
    </row>
    <row r="278" spans="21:21" x14ac:dyDescent="0.25">
      <c r="U278" s="84"/>
    </row>
    <row r="279" spans="21:21" x14ac:dyDescent="0.25">
      <c r="U279" s="84"/>
    </row>
    <row r="280" spans="21:21" x14ac:dyDescent="0.25">
      <c r="U280" s="84"/>
    </row>
    <row r="281" spans="21:21" x14ac:dyDescent="0.25">
      <c r="U281" s="84"/>
    </row>
    <row r="282" spans="21:21" x14ac:dyDescent="0.25">
      <c r="U282" s="84"/>
    </row>
    <row r="283" spans="21:21" x14ac:dyDescent="0.25">
      <c r="U283" s="84"/>
    </row>
    <row r="284" spans="21:21" x14ac:dyDescent="0.25">
      <c r="U284" s="84"/>
    </row>
    <row r="285" spans="21:21" x14ac:dyDescent="0.25">
      <c r="U285" s="84"/>
    </row>
    <row r="286" spans="21:21" x14ac:dyDescent="0.25">
      <c r="U286" s="84"/>
    </row>
    <row r="287" spans="21:21" x14ac:dyDescent="0.25">
      <c r="U287" s="84"/>
    </row>
    <row r="288" spans="21:21" x14ac:dyDescent="0.25">
      <c r="U288" s="84"/>
    </row>
    <row r="289" spans="21:21" x14ac:dyDescent="0.25">
      <c r="U289" s="84"/>
    </row>
    <row r="290" spans="21:21" x14ac:dyDescent="0.25">
      <c r="U290" s="84"/>
    </row>
    <row r="291" spans="21:21" x14ac:dyDescent="0.25">
      <c r="U291" s="84"/>
    </row>
    <row r="292" spans="21:21" x14ac:dyDescent="0.25">
      <c r="U292" s="84"/>
    </row>
    <row r="293" spans="21:21" x14ac:dyDescent="0.25">
      <c r="U293" s="84"/>
    </row>
    <row r="294" spans="21:21" x14ac:dyDescent="0.25">
      <c r="U294" s="84"/>
    </row>
    <row r="295" spans="21:21" x14ac:dyDescent="0.25">
      <c r="U295" s="84"/>
    </row>
    <row r="296" spans="21:21" x14ac:dyDescent="0.25">
      <c r="U296" s="84"/>
    </row>
    <row r="297" spans="21:21" x14ac:dyDescent="0.25">
      <c r="U297" s="84"/>
    </row>
    <row r="298" spans="21:21" x14ac:dyDescent="0.25">
      <c r="U298" s="84"/>
    </row>
    <row r="299" spans="21:21" x14ac:dyDescent="0.25">
      <c r="U299" s="84"/>
    </row>
    <row r="300" spans="21:21" x14ac:dyDescent="0.25">
      <c r="U300" s="84"/>
    </row>
    <row r="301" spans="21:21" x14ac:dyDescent="0.25">
      <c r="U301" s="84"/>
    </row>
    <row r="302" spans="21:21" x14ac:dyDescent="0.25">
      <c r="U302" s="84"/>
    </row>
    <row r="303" spans="21:21" x14ac:dyDescent="0.25">
      <c r="U303" s="84"/>
    </row>
    <row r="304" spans="21:21" x14ac:dyDescent="0.25">
      <c r="U304" s="84"/>
    </row>
    <row r="305" spans="21:21" x14ac:dyDescent="0.25">
      <c r="U305" s="84"/>
    </row>
    <row r="306" spans="21:21" x14ac:dyDescent="0.25">
      <c r="U306" s="84"/>
    </row>
    <row r="307" spans="21:21" x14ac:dyDescent="0.25">
      <c r="U307" s="84"/>
    </row>
    <row r="308" spans="21:21" x14ac:dyDescent="0.25">
      <c r="U308" s="84"/>
    </row>
    <row r="309" spans="21:21" x14ac:dyDescent="0.25">
      <c r="U309" s="84"/>
    </row>
    <row r="310" spans="21:21" x14ac:dyDescent="0.25">
      <c r="U310" s="84"/>
    </row>
    <row r="311" spans="21:21" x14ac:dyDescent="0.25">
      <c r="U311" s="84"/>
    </row>
    <row r="312" spans="21:21" x14ac:dyDescent="0.25">
      <c r="U312" s="84"/>
    </row>
    <row r="313" spans="21:21" x14ac:dyDescent="0.25">
      <c r="U313" s="84"/>
    </row>
    <row r="314" spans="21:21" x14ac:dyDescent="0.25">
      <c r="U314" s="84"/>
    </row>
    <row r="315" spans="21:21" x14ac:dyDescent="0.25">
      <c r="U315" s="84"/>
    </row>
    <row r="316" spans="21:21" x14ac:dyDescent="0.25">
      <c r="U316" s="84"/>
    </row>
    <row r="317" spans="21:21" x14ac:dyDescent="0.25">
      <c r="U317" s="84"/>
    </row>
    <row r="318" spans="21:21" x14ac:dyDescent="0.25">
      <c r="U318" s="84"/>
    </row>
    <row r="319" spans="21:21" x14ac:dyDescent="0.25">
      <c r="U319" s="84"/>
    </row>
    <row r="320" spans="21:21" x14ac:dyDescent="0.25">
      <c r="U320" s="84"/>
    </row>
    <row r="321" spans="21:21" x14ac:dyDescent="0.25">
      <c r="U321" s="84"/>
    </row>
    <row r="322" spans="21:21" x14ac:dyDescent="0.25">
      <c r="U322" s="84"/>
    </row>
    <row r="323" spans="21:21" x14ac:dyDescent="0.25">
      <c r="U323" s="84"/>
    </row>
    <row r="324" spans="21:21" x14ac:dyDescent="0.25">
      <c r="U324" s="84"/>
    </row>
    <row r="325" spans="21:21" x14ac:dyDescent="0.25">
      <c r="U325" s="84"/>
    </row>
    <row r="326" spans="21:21" x14ac:dyDescent="0.25">
      <c r="U326" s="84"/>
    </row>
    <row r="327" spans="21:21" x14ac:dyDescent="0.25">
      <c r="U327" s="84"/>
    </row>
    <row r="328" spans="21:21" x14ac:dyDescent="0.25">
      <c r="U328" s="84"/>
    </row>
    <row r="329" spans="21:21" x14ac:dyDescent="0.25">
      <c r="U329" s="84"/>
    </row>
    <row r="330" spans="21:21" x14ac:dyDescent="0.25">
      <c r="U330" s="84"/>
    </row>
    <row r="331" spans="21:21" x14ac:dyDescent="0.25">
      <c r="U331" s="84"/>
    </row>
    <row r="332" spans="21:21" x14ac:dyDescent="0.25">
      <c r="U332" s="84"/>
    </row>
    <row r="333" spans="21:21" x14ac:dyDescent="0.25">
      <c r="U333" s="84"/>
    </row>
    <row r="334" spans="21:21" x14ac:dyDescent="0.25">
      <c r="U334" s="84"/>
    </row>
    <row r="335" spans="21:21" x14ac:dyDescent="0.25">
      <c r="U335" s="84"/>
    </row>
    <row r="336" spans="21:21" x14ac:dyDescent="0.25">
      <c r="U336" s="84"/>
    </row>
    <row r="337" spans="21:21" x14ac:dyDescent="0.25">
      <c r="U337" s="84"/>
    </row>
    <row r="338" spans="21:21" x14ac:dyDescent="0.25">
      <c r="U338" s="84"/>
    </row>
    <row r="339" spans="21:21" x14ac:dyDescent="0.25">
      <c r="U339" s="84"/>
    </row>
    <row r="340" spans="21:21" x14ac:dyDescent="0.25">
      <c r="U340" s="84"/>
    </row>
    <row r="341" spans="21:21" x14ac:dyDescent="0.25">
      <c r="U341" s="84"/>
    </row>
    <row r="342" spans="21:21" x14ac:dyDescent="0.25">
      <c r="U342" s="84"/>
    </row>
    <row r="343" spans="21:21" x14ac:dyDescent="0.25">
      <c r="U343" s="84"/>
    </row>
    <row r="344" spans="21:21" x14ac:dyDescent="0.25">
      <c r="U344" s="84"/>
    </row>
    <row r="345" spans="21:21" x14ac:dyDescent="0.25">
      <c r="U345" s="84"/>
    </row>
    <row r="346" spans="21:21" x14ac:dyDescent="0.25">
      <c r="U346" s="84"/>
    </row>
    <row r="347" spans="21:21" x14ac:dyDescent="0.25">
      <c r="U347" s="84"/>
    </row>
    <row r="348" spans="21:21" x14ac:dyDescent="0.25">
      <c r="U348" s="84"/>
    </row>
    <row r="349" spans="21:21" x14ac:dyDescent="0.25">
      <c r="U349" s="84"/>
    </row>
    <row r="350" spans="21:21" x14ac:dyDescent="0.25">
      <c r="U350" s="84"/>
    </row>
    <row r="351" spans="21:21" x14ac:dyDescent="0.25">
      <c r="U351" s="84"/>
    </row>
    <row r="352" spans="21:21" x14ac:dyDescent="0.25">
      <c r="U352" s="84"/>
    </row>
    <row r="353" spans="21:21" x14ac:dyDescent="0.25">
      <c r="U353" s="84"/>
    </row>
    <row r="354" spans="21:21" x14ac:dyDescent="0.25">
      <c r="U354" s="84"/>
    </row>
    <row r="355" spans="21:21" x14ac:dyDescent="0.25">
      <c r="U355" s="84"/>
    </row>
    <row r="356" spans="21:21" x14ac:dyDescent="0.25">
      <c r="U356" s="84"/>
    </row>
    <row r="357" spans="21:21" x14ac:dyDescent="0.25">
      <c r="U357" s="84"/>
    </row>
    <row r="358" spans="21:21" x14ac:dyDescent="0.25">
      <c r="U358" s="84"/>
    </row>
    <row r="359" spans="21:21" x14ac:dyDescent="0.25">
      <c r="U359" s="84"/>
    </row>
    <row r="360" spans="21:21" x14ac:dyDescent="0.25">
      <c r="U360" s="84"/>
    </row>
    <row r="361" spans="21:21" x14ac:dyDescent="0.25">
      <c r="U361" s="84"/>
    </row>
    <row r="362" spans="21:21" x14ac:dyDescent="0.25">
      <c r="U362" s="84"/>
    </row>
    <row r="363" spans="21:21" x14ac:dyDescent="0.25">
      <c r="U363" s="84"/>
    </row>
    <row r="364" spans="21:21" x14ac:dyDescent="0.25">
      <c r="U364" s="84"/>
    </row>
    <row r="365" spans="21:21" x14ac:dyDescent="0.25">
      <c r="U365" s="84"/>
    </row>
    <row r="366" spans="21:21" x14ac:dyDescent="0.25">
      <c r="U366" s="84"/>
    </row>
    <row r="367" spans="21:21" x14ac:dyDescent="0.25">
      <c r="U367" s="84"/>
    </row>
    <row r="368" spans="21:21" x14ac:dyDescent="0.25">
      <c r="U368" s="84"/>
    </row>
    <row r="369" spans="21:21" x14ac:dyDescent="0.25">
      <c r="U369" s="84"/>
    </row>
    <row r="370" spans="21:21" x14ac:dyDescent="0.25">
      <c r="U370" s="84"/>
    </row>
    <row r="371" spans="21:21" x14ac:dyDescent="0.25">
      <c r="U371" s="84"/>
    </row>
    <row r="372" spans="21:21" x14ac:dyDescent="0.25">
      <c r="U372" s="84"/>
    </row>
    <row r="373" spans="21:21" x14ac:dyDescent="0.25">
      <c r="U373" s="84"/>
    </row>
    <row r="374" spans="21:21" x14ac:dyDescent="0.25">
      <c r="U374" s="84"/>
    </row>
    <row r="375" spans="21:21" x14ac:dyDescent="0.25">
      <c r="U375" s="84"/>
    </row>
    <row r="376" spans="21:21" x14ac:dyDescent="0.25">
      <c r="U376" s="84"/>
    </row>
    <row r="377" spans="21:21" x14ac:dyDescent="0.25">
      <c r="U377" s="84"/>
    </row>
    <row r="378" spans="21:21" x14ac:dyDescent="0.25">
      <c r="U378" s="84"/>
    </row>
    <row r="379" spans="21:21" x14ac:dyDescent="0.25">
      <c r="U379" s="84"/>
    </row>
    <row r="380" spans="21:21" x14ac:dyDescent="0.25">
      <c r="U380" s="84"/>
    </row>
    <row r="381" spans="21:21" x14ac:dyDescent="0.25">
      <c r="U381" s="84"/>
    </row>
    <row r="382" spans="21:21" x14ac:dyDescent="0.25">
      <c r="U382" s="84"/>
    </row>
    <row r="383" spans="21:21" x14ac:dyDescent="0.25">
      <c r="U383" s="84"/>
    </row>
    <row r="384" spans="21:21" x14ac:dyDescent="0.25">
      <c r="U384" s="84"/>
    </row>
    <row r="385" spans="21:21" x14ac:dyDescent="0.25">
      <c r="U385" s="84"/>
    </row>
    <row r="386" spans="21:21" x14ac:dyDescent="0.25">
      <c r="U386" s="84"/>
    </row>
    <row r="387" spans="21:21" x14ac:dyDescent="0.25">
      <c r="U387" s="84"/>
    </row>
    <row r="388" spans="21:21" x14ac:dyDescent="0.25">
      <c r="U388" s="84"/>
    </row>
    <row r="389" spans="21:21" x14ac:dyDescent="0.25">
      <c r="U389" s="84"/>
    </row>
    <row r="390" spans="21:21" x14ac:dyDescent="0.25">
      <c r="U390" s="84"/>
    </row>
    <row r="391" spans="21:21" x14ac:dyDescent="0.25">
      <c r="U391" s="84"/>
    </row>
    <row r="392" spans="21:21" x14ac:dyDescent="0.25">
      <c r="U392" s="84"/>
    </row>
    <row r="393" spans="21:21" x14ac:dyDescent="0.25">
      <c r="U393" s="84"/>
    </row>
    <row r="394" spans="21:21" x14ac:dyDescent="0.25">
      <c r="U394" s="84"/>
    </row>
    <row r="395" spans="21:21" x14ac:dyDescent="0.25">
      <c r="U395" s="84"/>
    </row>
    <row r="396" spans="21:21" x14ac:dyDescent="0.25">
      <c r="U396" s="84"/>
    </row>
    <row r="397" spans="21:21" x14ac:dyDescent="0.25">
      <c r="U397" s="84"/>
    </row>
    <row r="398" spans="21:21" x14ac:dyDescent="0.25">
      <c r="U398" s="84"/>
    </row>
    <row r="399" spans="21:21" x14ac:dyDescent="0.25">
      <c r="U399" s="84"/>
    </row>
    <row r="400" spans="21:21" x14ac:dyDescent="0.25">
      <c r="U400" s="84"/>
    </row>
    <row r="401" spans="21:21" x14ac:dyDescent="0.25">
      <c r="U401" s="84"/>
    </row>
    <row r="402" spans="21:21" x14ac:dyDescent="0.25">
      <c r="U402" s="84"/>
    </row>
    <row r="403" spans="21:21" x14ac:dyDescent="0.25">
      <c r="U403" s="84"/>
    </row>
    <row r="404" spans="21:21" x14ac:dyDescent="0.25">
      <c r="U404" s="84"/>
    </row>
    <row r="405" spans="21:21" x14ac:dyDescent="0.25">
      <c r="U405" s="84"/>
    </row>
    <row r="406" spans="21:21" x14ac:dyDescent="0.25">
      <c r="U406" s="84"/>
    </row>
    <row r="407" spans="21:21" x14ac:dyDescent="0.25">
      <c r="U407" s="84"/>
    </row>
    <row r="408" spans="21:21" x14ac:dyDescent="0.25">
      <c r="U408" s="84"/>
    </row>
    <row r="409" spans="21:21" x14ac:dyDescent="0.25">
      <c r="U409" s="84"/>
    </row>
    <row r="410" spans="21:21" x14ac:dyDescent="0.25">
      <c r="U410" s="84"/>
    </row>
    <row r="411" spans="21:21" x14ac:dyDescent="0.25">
      <c r="U411" s="84"/>
    </row>
    <row r="412" spans="21:21" x14ac:dyDescent="0.25">
      <c r="U412" s="84"/>
    </row>
    <row r="413" spans="21:21" x14ac:dyDescent="0.25">
      <c r="U413" s="84"/>
    </row>
    <row r="414" spans="21:21" x14ac:dyDescent="0.25">
      <c r="U414" s="84"/>
    </row>
    <row r="415" spans="21:21" x14ac:dyDescent="0.25">
      <c r="U415" s="84"/>
    </row>
    <row r="416" spans="21:21" x14ac:dyDescent="0.25">
      <c r="U416" s="84"/>
    </row>
    <row r="417" spans="21:21" x14ac:dyDescent="0.25">
      <c r="U417" s="84"/>
    </row>
    <row r="418" spans="21:21" x14ac:dyDescent="0.25">
      <c r="U418" s="84"/>
    </row>
    <row r="419" spans="21:21" x14ac:dyDescent="0.25">
      <c r="U419" s="84"/>
    </row>
    <row r="420" spans="21:21" x14ac:dyDescent="0.25">
      <c r="U420" s="84"/>
    </row>
    <row r="421" spans="21:21" x14ac:dyDescent="0.25">
      <c r="U421" s="84"/>
    </row>
    <row r="422" spans="21:21" x14ac:dyDescent="0.25">
      <c r="U422" s="84"/>
    </row>
    <row r="423" spans="21:21" x14ac:dyDescent="0.25">
      <c r="U423" s="84"/>
    </row>
    <row r="424" spans="21:21" x14ac:dyDescent="0.25">
      <c r="U424" s="84"/>
    </row>
    <row r="425" spans="21:21" x14ac:dyDescent="0.25">
      <c r="U425" s="84"/>
    </row>
    <row r="426" spans="21:21" x14ac:dyDescent="0.25">
      <c r="U426" s="84"/>
    </row>
    <row r="427" spans="21:21" x14ac:dyDescent="0.25">
      <c r="U427" s="84"/>
    </row>
    <row r="428" spans="21:21" x14ac:dyDescent="0.25">
      <c r="U428" s="84"/>
    </row>
    <row r="429" spans="21:21" x14ac:dyDescent="0.25">
      <c r="U429" s="84"/>
    </row>
    <row r="430" spans="21:21" x14ac:dyDescent="0.25">
      <c r="U430" s="84"/>
    </row>
    <row r="431" spans="21:21" x14ac:dyDescent="0.25">
      <c r="U431" s="84"/>
    </row>
    <row r="432" spans="21:21" x14ac:dyDescent="0.25">
      <c r="U432" s="84"/>
    </row>
    <row r="433" spans="21:21" x14ac:dyDescent="0.25">
      <c r="U433" s="84"/>
    </row>
    <row r="434" spans="21:21" x14ac:dyDescent="0.25">
      <c r="U434" s="84"/>
    </row>
    <row r="435" spans="21:21" x14ac:dyDescent="0.25">
      <c r="U435" s="84"/>
    </row>
    <row r="436" spans="21:21" x14ac:dyDescent="0.25">
      <c r="U436" s="84"/>
    </row>
    <row r="437" spans="21:21" x14ac:dyDescent="0.25">
      <c r="U437" s="84"/>
    </row>
    <row r="438" spans="21:21" x14ac:dyDescent="0.25">
      <c r="U438" s="84"/>
    </row>
    <row r="439" spans="21:21" x14ac:dyDescent="0.25">
      <c r="U439" s="84"/>
    </row>
    <row r="440" spans="21:21" x14ac:dyDescent="0.25">
      <c r="U440" s="84"/>
    </row>
    <row r="441" spans="21:21" x14ac:dyDescent="0.25">
      <c r="U441" s="84"/>
    </row>
    <row r="442" spans="21:21" x14ac:dyDescent="0.25">
      <c r="U442" s="84"/>
    </row>
    <row r="443" spans="21:21" x14ac:dyDescent="0.25">
      <c r="U443" s="84"/>
    </row>
    <row r="444" spans="21:21" x14ac:dyDescent="0.25">
      <c r="U444" s="84"/>
    </row>
    <row r="445" spans="21:21" x14ac:dyDescent="0.25">
      <c r="U445" s="84"/>
    </row>
    <row r="446" spans="21:21" x14ac:dyDescent="0.25">
      <c r="U446" s="84"/>
    </row>
    <row r="447" spans="21:21" x14ac:dyDescent="0.25">
      <c r="U447" s="84"/>
    </row>
    <row r="448" spans="21:21" x14ac:dyDescent="0.25">
      <c r="U448" s="84"/>
    </row>
    <row r="449" spans="21:21" x14ac:dyDescent="0.25">
      <c r="U449" s="84"/>
    </row>
    <row r="450" spans="21:21" x14ac:dyDescent="0.25">
      <c r="U450" s="84"/>
    </row>
    <row r="451" spans="21:21" x14ac:dyDescent="0.25">
      <c r="U451" s="84"/>
    </row>
    <row r="452" spans="21:21" x14ac:dyDescent="0.25">
      <c r="U452" s="84"/>
    </row>
    <row r="453" spans="21:21" x14ac:dyDescent="0.25">
      <c r="U453" s="84"/>
    </row>
    <row r="454" spans="21:21" x14ac:dyDescent="0.25">
      <c r="U454" s="84"/>
    </row>
    <row r="455" spans="21:21" x14ac:dyDescent="0.25">
      <c r="U455" s="84"/>
    </row>
    <row r="456" spans="21:21" x14ac:dyDescent="0.25">
      <c r="U456" s="84"/>
    </row>
    <row r="457" spans="21:21" x14ac:dyDescent="0.25">
      <c r="U457" s="84"/>
    </row>
    <row r="458" spans="21:21" x14ac:dyDescent="0.25">
      <c r="U458" s="84"/>
    </row>
    <row r="459" spans="21:21" x14ac:dyDescent="0.25">
      <c r="U459" s="84"/>
    </row>
    <row r="460" spans="21:21" x14ac:dyDescent="0.25">
      <c r="U460" s="84"/>
    </row>
    <row r="461" spans="21:21" x14ac:dyDescent="0.25">
      <c r="U461" s="84"/>
    </row>
    <row r="462" spans="21:21" x14ac:dyDescent="0.25">
      <c r="U462" s="84"/>
    </row>
    <row r="463" spans="21:21" x14ac:dyDescent="0.25">
      <c r="U463" s="84"/>
    </row>
    <row r="464" spans="21:21" x14ac:dyDescent="0.25">
      <c r="U464" s="84"/>
    </row>
    <row r="465" spans="21:21" x14ac:dyDescent="0.25">
      <c r="U465" s="84"/>
    </row>
    <row r="466" spans="21:21" x14ac:dyDescent="0.25">
      <c r="U466" s="84"/>
    </row>
    <row r="467" spans="21:21" x14ac:dyDescent="0.25">
      <c r="U467" s="84"/>
    </row>
    <row r="468" spans="21:21" x14ac:dyDescent="0.25">
      <c r="U468" s="84"/>
    </row>
    <row r="469" spans="21:21" x14ac:dyDescent="0.25">
      <c r="U469" s="84"/>
    </row>
    <row r="470" spans="21:21" x14ac:dyDescent="0.25">
      <c r="U470" s="84"/>
    </row>
    <row r="471" spans="21:21" x14ac:dyDescent="0.25">
      <c r="U471" s="84"/>
    </row>
    <row r="472" spans="21:21" x14ac:dyDescent="0.25">
      <c r="U472" s="84"/>
    </row>
    <row r="473" spans="21:21" x14ac:dyDescent="0.25">
      <c r="U473" s="84"/>
    </row>
    <row r="474" spans="21:21" x14ac:dyDescent="0.25">
      <c r="U474" s="84"/>
    </row>
    <row r="475" spans="21:21" x14ac:dyDescent="0.25">
      <c r="U475" s="84"/>
    </row>
    <row r="476" spans="21:21" x14ac:dyDescent="0.25">
      <c r="U476" s="84"/>
    </row>
    <row r="477" spans="21:21" x14ac:dyDescent="0.25">
      <c r="U477" s="84"/>
    </row>
    <row r="478" spans="21:21" x14ac:dyDescent="0.25">
      <c r="U478" s="84"/>
    </row>
    <row r="479" spans="21:21" x14ac:dyDescent="0.25">
      <c r="U479" s="84"/>
    </row>
    <row r="480" spans="21:21" x14ac:dyDescent="0.25">
      <c r="U480" s="84"/>
    </row>
    <row r="481" spans="21:21" x14ac:dyDescent="0.25">
      <c r="U481" s="84"/>
    </row>
    <row r="482" spans="21:21" x14ac:dyDescent="0.25">
      <c r="U482" s="84"/>
    </row>
    <row r="483" spans="21:21" x14ac:dyDescent="0.25">
      <c r="U483" s="84"/>
    </row>
    <row r="484" spans="21:21" x14ac:dyDescent="0.25">
      <c r="U484" s="84"/>
    </row>
    <row r="485" spans="21:21" x14ac:dyDescent="0.25">
      <c r="U485" s="84"/>
    </row>
    <row r="486" spans="21:21" x14ac:dyDescent="0.25">
      <c r="U486" s="84"/>
    </row>
    <row r="487" spans="21:21" x14ac:dyDescent="0.25">
      <c r="U487" s="84"/>
    </row>
    <row r="488" spans="21:21" x14ac:dyDescent="0.25">
      <c r="U488" s="84"/>
    </row>
    <row r="489" spans="21:21" x14ac:dyDescent="0.25">
      <c r="U489" s="84"/>
    </row>
    <row r="490" spans="21:21" x14ac:dyDescent="0.25">
      <c r="U490" s="84"/>
    </row>
    <row r="491" spans="21:21" x14ac:dyDescent="0.25">
      <c r="U491" s="84"/>
    </row>
    <row r="492" spans="21:21" x14ac:dyDescent="0.25">
      <c r="U492" s="84"/>
    </row>
    <row r="493" spans="21:21" x14ac:dyDescent="0.25">
      <c r="U493" s="84"/>
    </row>
    <row r="494" spans="21:21" x14ac:dyDescent="0.25">
      <c r="U494" s="84"/>
    </row>
    <row r="495" spans="21:21" x14ac:dyDescent="0.25">
      <c r="U495" s="84"/>
    </row>
    <row r="496" spans="21:21" x14ac:dyDescent="0.25">
      <c r="U496" s="84"/>
    </row>
    <row r="497" spans="21:21" x14ac:dyDescent="0.25">
      <c r="U497" s="84"/>
    </row>
    <row r="498" spans="21:21" x14ac:dyDescent="0.25">
      <c r="U498" s="84"/>
    </row>
    <row r="499" spans="21:21" x14ac:dyDescent="0.25">
      <c r="U499" s="84"/>
    </row>
    <row r="500" spans="21:21" x14ac:dyDescent="0.25">
      <c r="U500" s="84"/>
    </row>
    <row r="501" spans="21:21" x14ac:dyDescent="0.25">
      <c r="U501" s="84"/>
    </row>
    <row r="502" spans="21:21" x14ac:dyDescent="0.25">
      <c r="U502" s="84"/>
    </row>
    <row r="503" spans="21:21" x14ac:dyDescent="0.25">
      <c r="U503" s="84"/>
    </row>
    <row r="504" spans="21:21" x14ac:dyDescent="0.25">
      <c r="U504" s="84"/>
    </row>
    <row r="505" spans="21:21" x14ac:dyDescent="0.25">
      <c r="U505" s="84"/>
    </row>
    <row r="506" spans="21:21" x14ac:dyDescent="0.25">
      <c r="U506" s="84"/>
    </row>
    <row r="507" spans="21:21" x14ac:dyDescent="0.25">
      <c r="U507" s="84"/>
    </row>
    <row r="508" spans="21:21" x14ac:dyDescent="0.25">
      <c r="U508" s="84"/>
    </row>
    <row r="509" spans="21:21" x14ac:dyDescent="0.25">
      <c r="U509" s="84"/>
    </row>
    <row r="510" spans="21:21" x14ac:dyDescent="0.25">
      <c r="U510" s="84"/>
    </row>
    <row r="511" spans="21:21" x14ac:dyDescent="0.25">
      <c r="U511" s="84"/>
    </row>
    <row r="512" spans="21:21" x14ac:dyDescent="0.25">
      <c r="U512" s="84"/>
    </row>
    <row r="513" spans="21:21" x14ac:dyDescent="0.25">
      <c r="U513" s="84"/>
    </row>
    <row r="514" spans="21:21" x14ac:dyDescent="0.25">
      <c r="U514" s="84"/>
    </row>
    <row r="515" spans="21:21" x14ac:dyDescent="0.25">
      <c r="U515" s="84"/>
    </row>
    <row r="516" spans="21:21" x14ac:dyDescent="0.25">
      <c r="U516" s="84"/>
    </row>
    <row r="517" spans="21:21" x14ac:dyDescent="0.25">
      <c r="U517" s="84"/>
    </row>
    <row r="518" spans="21:21" x14ac:dyDescent="0.25">
      <c r="U518" s="84"/>
    </row>
    <row r="519" spans="21:21" x14ac:dyDescent="0.25">
      <c r="U519" s="84"/>
    </row>
    <row r="520" spans="21:21" x14ac:dyDescent="0.25">
      <c r="U520" s="84"/>
    </row>
    <row r="521" spans="21:21" x14ac:dyDescent="0.25">
      <c r="U521" s="84"/>
    </row>
    <row r="522" spans="21:21" x14ac:dyDescent="0.25">
      <c r="U522" s="84"/>
    </row>
    <row r="523" spans="21:21" x14ac:dyDescent="0.25">
      <c r="U523" s="84"/>
    </row>
    <row r="524" spans="21:21" x14ac:dyDescent="0.25">
      <c r="U524" s="84"/>
    </row>
    <row r="525" spans="21:21" x14ac:dyDescent="0.25">
      <c r="U525" s="84"/>
    </row>
    <row r="526" spans="21:21" x14ac:dyDescent="0.25">
      <c r="U526" s="84"/>
    </row>
    <row r="527" spans="21:21" x14ac:dyDescent="0.25">
      <c r="U527" s="84"/>
    </row>
    <row r="528" spans="21:21" x14ac:dyDescent="0.25">
      <c r="U528" s="84"/>
    </row>
    <row r="529" spans="21:21" x14ac:dyDescent="0.25">
      <c r="U529" s="84"/>
    </row>
    <row r="530" spans="21:21" x14ac:dyDescent="0.25">
      <c r="U530" s="84"/>
    </row>
    <row r="531" spans="21:21" x14ac:dyDescent="0.25">
      <c r="U531" s="84"/>
    </row>
    <row r="532" spans="21:21" x14ac:dyDescent="0.25">
      <c r="U532" s="84"/>
    </row>
    <row r="533" spans="21:21" x14ac:dyDescent="0.25">
      <c r="U533" s="84"/>
    </row>
    <row r="534" spans="21:21" x14ac:dyDescent="0.25">
      <c r="U534" s="84"/>
    </row>
    <row r="535" spans="21:21" x14ac:dyDescent="0.25">
      <c r="U535" s="84"/>
    </row>
    <row r="536" spans="21:21" x14ac:dyDescent="0.25">
      <c r="U536" s="84"/>
    </row>
    <row r="537" spans="21:21" x14ac:dyDescent="0.25">
      <c r="U537" s="84"/>
    </row>
    <row r="538" spans="21:21" x14ac:dyDescent="0.25">
      <c r="U538" s="84"/>
    </row>
    <row r="539" spans="21:21" x14ac:dyDescent="0.25">
      <c r="U539" s="84"/>
    </row>
    <row r="540" spans="21:21" x14ac:dyDescent="0.25">
      <c r="U540" s="84"/>
    </row>
    <row r="541" spans="21:21" x14ac:dyDescent="0.25">
      <c r="U541" s="84"/>
    </row>
    <row r="542" spans="21:21" x14ac:dyDescent="0.25">
      <c r="U542" s="84"/>
    </row>
    <row r="543" spans="21:21" x14ac:dyDescent="0.25">
      <c r="U543" s="84"/>
    </row>
    <row r="544" spans="21:21" x14ac:dyDescent="0.25">
      <c r="U544" s="84"/>
    </row>
    <row r="545" spans="21:21" x14ac:dyDescent="0.25">
      <c r="U545" s="84"/>
    </row>
    <row r="546" spans="21:21" x14ac:dyDescent="0.25">
      <c r="U546" s="84"/>
    </row>
    <row r="547" spans="21:21" x14ac:dyDescent="0.25">
      <c r="U547" s="84"/>
    </row>
    <row r="548" spans="21:21" x14ac:dyDescent="0.25">
      <c r="U548" s="84"/>
    </row>
    <row r="549" spans="21:21" x14ac:dyDescent="0.25">
      <c r="U549" s="84"/>
    </row>
    <row r="550" spans="21:21" x14ac:dyDescent="0.25">
      <c r="U550" s="84"/>
    </row>
    <row r="551" spans="21:21" x14ac:dyDescent="0.25">
      <c r="U551" s="84"/>
    </row>
    <row r="552" spans="21:21" x14ac:dyDescent="0.25">
      <c r="U552" s="84"/>
    </row>
    <row r="553" spans="21:21" x14ac:dyDescent="0.25">
      <c r="U553" s="84"/>
    </row>
    <row r="554" spans="21:21" x14ac:dyDescent="0.25">
      <c r="U554" s="84"/>
    </row>
    <row r="555" spans="21:21" x14ac:dyDescent="0.25">
      <c r="U555" s="84"/>
    </row>
    <row r="556" spans="21:21" x14ac:dyDescent="0.25">
      <c r="U556" s="84"/>
    </row>
    <row r="557" spans="21:21" x14ac:dyDescent="0.25">
      <c r="U557" s="84"/>
    </row>
    <row r="558" spans="21:21" x14ac:dyDescent="0.25">
      <c r="U558" s="84"/>
    </row>
    <row r="559" spans="21:21" x14ac:dyDescent="0.25">
      <c r="U559" s="84"/>
    </row>
    <row r="560" spans="21:21" x14ac:dyDescent="0.25">
      <c r="U560" s="84"/>
    </row>
    <row r="561" spans="21:21" x14ac:dyDescent="0.25">
      <c r="U561" s="84"/>
    </row>
    <row r="562" spans="21:21" x14ac:dyDescent="0.25">
      <c r="U562" s="84"/>
    </row>
    <row r="563" spans="21:21" x14ac:dyDescent="0.25">
      <c r="U563" s="84"/>
    </row>
    <row r="564" spans="21:21" x14ac:dyDescent="0.25">
      <c r="U564" s="84"/>
    </row>
    <row r="565" spans="21:21" x14ac:dyDescent="0.25">
      <c r="U565" s="84"/>
    </row>
    <row r="566" spans="21:21" x14ac:dyDescent="0.25">
      <c r="U566" s="84"/>
    </row>
    <row r="567" spans="21:21" x14ac:dyDescent="0.25">
      <c r="U567" s="84"/>
    </row>
    <row r="568" spans="21:21" x14ac:dyDescent="0.25">
      <c r="U568" s="84"/>
    </row>
    <row r="569" spans="21:21" x14ac:dyDescent="0.25">
      <c r="U569" s="84"/>
    </row>
    <row r="570" spans="21:21" x14ac:dyDescent="0.25">
      <c r="U570" s="84"/>
    </row>
    <row r="571" spans="21:21" x14ac:dyDescent="0.25">
      <c r="U571" s="84"/>
    </row>
    <row r="572" spans="21:21" x14ac:dyDescent="0.25">
      <c r="U572" s="84"/>
    </row>
    <row r="573" spans="21:21" x14ac:dyDescent="0.25">
      <c r="U573" s="84"/>
    </row>
    <row r="574" spans="21:21" x14ac:dyDescent="0.25">
      <c r="U574" s="84"/>
    </row>
    <row r="575" spans="21:21" x14ac:dyDescent="0.25">
      <c r="U575" s="84"/>
    </row>
    <row r="576" spans="21:21" x14ac:dyDescent="0.25">
      <c r="U576" s="84"/>
    </row>
    <row r="577" spans="21:21" x14ac:dyDescent="0.25">
      <c r="U577" s="84"/>
    </row>
    <row r="578" spans="21:21" x14ac:dyDescent="0.25">
      <c r="U578" s="84"/>
    </row>
    <row r="579" spans="21:21" x14ac:dyDescent="0.25">
      <c r="U579" s="84"/>
    </row>
    <row r="580" spans="21:21" x14ac:dyDescent="0.25">
      <c r="U580" s="84"/>
    </row>
    <row r="581" spans="21:21" x14ac:dyDescent="0.25">
      <c r="U581" s="84"/>
    </row>
    <row r="582" spans="21:21" x14ac:dyDescent="0.25">
      <c r="U582" s="84"/>
    </row>
    <row r="583" spans="21:21" x14ac:dyDescent="0.25">
      <c r="U583" s="84"/>
    </row>
    <row r="584" spans="21:21" x14ac:dyDescent="0.25">
      <c r="U584" s="84"/>
    </row>
    <row r="585" spans="21:21" x14ac:dyDescent="0.25">
      <c r="U585" s="84"/>
    </row>
    <row r="586" spans="21:21" x14ac:dyDescent="0.25">
      <c r="U586" s="84"/>
    </row>
    <row r="587" spans="21:21" x14ac:dyDescent="0.25">
      <c r="U587" s="84"/>
    </row>
    <row r="588" spans="21:21" x14ac:dyDescent="0.25">
      <c r="U588" s="84"/>
    </row>
    <row r="589" spans="21:21" x14ac:dyDescent="0.25">
      <c r="U589" s="84"/>
    </row>
    <row r="590" spans="21:21" x14ac:dyDescent="0.25">
      <c r="U590" s="84"/>
    </row>
    <row r="591" spans="21:21" x14ac:dyDescent="0.25">
      <c r="U591" s="84"/>
    </row>
    <row r="592" spans="21:21" x14ac:dyDescent="0.25">
      <c r="U592" s="84"/>
    </row>
    <row r="593" spans="21:21" x14ac:dyDescent="0.25">
      <c r="U593" s="84"/>
    </row>
    <row r="594" spans="21:21" x14ac:dyDescent="0.25">
      <c r="U594" s="84"/>
    </row>
    <row r="595" spans="21:21" x14ac:dyDescent="0.25">
      <c r="U595" s="84"/>
    </row>
    <row r="596" spans="21:21" x14ac:dyDescent="0.25">
      <c r="U596" s="84"/>
    </row>
    <row r="597" spans="21:21" x14ac:dyDescent="0.25">
      <c r="U597" s="84"/>
    </row>
    <row r="598" spans="21:21" x14ac:dyDescent="0.25">
      <c r="U598" s="84"/>
    </row>
    <row r="599" spans="21:21" x14ac:dyDescent="0.25">
      <c r="U599" s="84"/>
    </row>
    <row r="600" spans="21:21" x14ac:dyDescent="0.25">
      <c r="U600" s="84"/>
    </row>
    <row r="601" spans="21:21" x14ac:dyDescent="0.25">
      <c r="U601" s="84"/>
    </row>
    <row r="602" spans="21:21" x14ac:dyDescent="0.25">
      <c r="U602" s="84"/>
    </row>
    <row r="603" spans="21:21" x14ac:dyDescent="0.25">
      <c r="U603" s="84"/>
    </row>
    <row r="604" spans="21:21" x14ac:dyDescent="0.25">
      <c r="U604" s="84"/>
    </row>
    <row r="605" spans="21:21" x14ac:dyDescent="0.25">
      <c r="U605" s="84"/>
    </row>
    <row r="606" spans="21:21" x14ac:dyDescent="0.25">
      <c r="U606" s="84"/>
    </row>
    <row r="607" spans="21:21" x14ac:dyDescent="0.25">
      <c r="U607" s="84"/>
    </row>
    <row r="608" spans="21:21" x14ac:dyDescent="0.25">
      <c r="U608" s="84"/>
    </row>
    <row r="609" spans="21:21" x14ac:dyDescent="0.25">
      <c r="U609" s="84"/>
    </row>
    <row r="610" spans="21:21" x14ac:dyDescent="0.25">
      <c r="U610" s="84"/>
    </row>
    <row r="611" spans="21:21" x14ac:dyDescent="0.25">
      <c r="U611" s="84"/>
    </row>
    <row r="612" spans="21:21" x14ac:dyDescent="0.25">
      <c r="U612" s="84"/>
    </row>
    <row r="613" spans="21:21" x14ac:dyDescent="0.25">
      <c r="U613" s="84"/>
    </row>
    <row r="614" spans="21:21" x14ac:dyDescent="0.25">
      <c r="U614" s="84"/>
    </row>
    <row r="615" spans="21:21" x14ac:dyDescent="0.25">
      <c r="U615" s="84"/>
    </row>
    <row r="616" spans="21:21" x14ac:dyDescent="0.25">
      <c r="U616" s="84"/>
    </row>
    <row r="617" spans="21:21" x14ac:dyDescent="0.25">
      <c r="U617" s="84"/>
    </row>
    <row r="618" spans="21:21" x14ac:dyDescent="0.25">
      <c r="U618" s="84"/>
    </row>
    <row r="619" spans="21:21" x14ac:dyDescent="0.25">
      <c r="U619" s="84"/>
    </row>
    <row r="620" spans="21:21" x14ac:dyDescent="0.25">
      <c r="U620" s="84"/>
    </row>
    <row r="621" spans="21:21" x14ac:dyDescent="0.25">
      <c r="U621" s="84"/>
    </row>
    <row r="622" spans="21:21" x14ac:dyDescent="0.25">
      <c r="U622" s="84"/>
    </row>
    <row r="623" spans="21:21" x14ac:dyDescent="0.25">
      <c r="U623" s="84"/>
    </row>
    <row r="624" spans="21:21" x14ac:dyDescent="0.25">
      <c r="U624" s="84"/>
    </row>
    <row r="625" spans="21:21" x14ac:dyDescent="0.25">
      <c r="U625" s="84"/>
    </row>
    <row r="626" spans="21:21" x14ac:dyDescent="0.25">
      <c r="U626" s="84"/>
    </row>
    <row r="627" spans="21:21" x14ac:dyDescent="0.25">
      <c r="U627" s="84"/>
    </row>
    <row r="628" spans="21:21" x14ac:dyDescent="0.25">
      <c r="U628" s="84"/>
    </row>
    <row r="629" spans="21:21" x14ac:dyDescent="0.25">
      <c r="U629" s="84"/>
    </row>
    <row r="630" spans="21:21" x14ac:dyDescent="0.25">
      <c r="U630" s="84"/>
    </row>
    <row r="631" spans="21:21" x14ac:dyDescent="0.25">
      <c r="U631" s="84"/>
    </row>
    <row r="632" spans="21:21" x14ac:dyDescent="0.25">
      <c r="U632" s="84"/>
    </row>
    <row r="633" spans="21:21" x14ac:dyDescent="0.25">
      <c r="U633" s="84"/>
    </row>
    <row r="634" spans="21:21" x14ac:dyDescent="0.25">
      <c r="U634" s="84"/>
    </row>
    <row r="635" spans="21:21" x14ac:dyDescent="0.25">
      <c r="U635" s="84"/>
    </row>
    <row r="636" spans="21:21" x14ac:dyDescent="0.25">
      <c r="U636" s="84"/>
    </row>
    <row r="637" spans="21:21" x14ac:dyDescent="0.25">
      <c r="U637" s="84"/>
    </row>
    <row r="638" spans="21:21" x14ac:dyDescent="0.25">
      <c r="U638" s="84"/>
    </row>
    <row r="639" spans="21:21" x14ac:dyDescent="0.25">
      <c r="U639" s="84"/>
    </row>
    <row r="640" spans="21:21" x14ac:dyDescent="0.25">
      <c r="U640" s="84"/>
    </row>
    <row r="641" spans="21:21" x14ac:dyDescent="0.25">
      <c r="U641" s="84"/>
    </row>
    <row r="642" spans="21:21" x14ac:dyDescent="0.25">
      <c r="U642" s="84"/>
    </row>
    <row r="643" spans="21:21" x14ac:dyDescent="0.25">
      <c r="U643" s="84"/>
    </row>
    <row r="644" spans="21:21" x14ac:dyDescent="0.25">
      <c r="U644" s="84"/>
    </row>
    <row r="645" spans="21:21" x14ac:dyDescent="0.25">
      <c r="U645" s="84"/>
    </row>
    <row r="646" spans="21:21" x14ac:dyDescent="0.25">
      <c r="U646" s="84"/>
    </row>
    <row r="647" spans="21:21" x14ac:dyDescent="0.25">
      <c r="U647" s="84"/>
    </row>
    <row r="648" spans="21:21" x14ac:dyDescent="0.25">
      <c r="U648" s="84"/>
    </row>
    <row r="649" spans="21:21" x14ac:dyDescent="0.25">
      <c r="U649" s="84"/>
    </row>
    <row r="650" spans="21:21" x14ac:dyDescent="0.25">
      <c r="U650" s="84"/>
    </row>
    <row r="651" spans="21:21" x14ac:dyDescent="0.25">
      <c r="U651" s="84"/>
    </row>
    <row r="652" spans="21:21" x14ac:dyDescent="0.25">
      <c r="U652" s="84"/>
    </row>
    <row r="653" spans="21:21" x14ac:dyDescent="0.25">
      <c r="U653" s="84"/>
    </row>
    <row r="654" spans="21:21" x14ac:dyDescent="0.25">
      <c r="U654" s="84"/>
    </row>
    <row r="655" spans="21:21" x14ac:dyDescent="0.25">
      <c r="U655" s="84"/>
    </row>
    <row r="656" spans="21:21" x14ac:dyDescent="0.25">
      <c r="U656" s="84"/>
    </row>
    <row r="657" spans="21:21" x14ac:dyDescent="0.25">
      <c r="U657" s="84"/>
    </row>
    <row r="658" spans="21:21" x14ac:dyDescent="0.25">
      <c r="U658" s="84"/>
    </row>
    <row r="659" spans="21:21" x14ac:dyDescent="0.25">
      <c r="U659" s="84"/>
    </row>
    <row r="660" spans="21:21" x14ac:dyDescent="0.25">
      <c r="U660" s="84"/>
    </row>
    <row r="661" spans="21:21" x14ac:dyDescent="0.25">
      <c r="U661" s="84"/>
    </row>
    <row r="662" spans="21:21" x14ac:dyDescent="0.25">
      <c r="U662" s="84"/>
    </row>
    <row r="663" spans="21:21" x14ac:dyDescent="0.25">
      <c r="U663" s="84"/>
    </row>
    <row r="664" spans="21:21" x14ac:dyDescent="0.25">
      <c r="U664" s="84"/>
    </row>
    <row r="665" spans="21:21" x14ac:dyDescent="0.25">
      <c r="U665" s="84"/>
    </row>
    <row r="666" spans="21:21" x14ac:dyDescent="0.25">
      <c r="U666" s="84"/>
    </row>
    <row r="667" spans="21:21" x14ac:dyDescent="0.25">
      <c r="U667" s="84"/>
    </row>
    <row r="668" spans="21:21" x14ac:dyDescent="0.25">
      <c r="U668" s="84"/>
    </row>
    <row r="669" spans="21:21" x14ac:dyDescent="0.25">
      <c r="U669" s="84"/>
    </row>
    <row r="670" spans="21:21" x14ac:dyDescent="0.25">
      <c r="U670" s="84"/>
    </row>
    <row r="671" spans="21:21" x14ac:dyDescent="0.25">
      <c r="U671" s="84"/>
    </row>
    <row r="672" spans="21:21" x14ac:dyDescent="0.25">
      <c r="U672" s="84"/>
    </row>
    <row r="673" spans="21:21" x14ac:dyDescent="0.25">
      <c r="U673" s="84"/>
    </row>
    <row r="674" spans="21:21" x14ac:dyDescent="0.25">
      <c r="U674" s="84"/>
    </row>
    <row r="675" spans="21:21" x14ac:dyDescent="0.25">
      <c r="U675" s="84"/>
    </row>
    <row r="676" spans="21:21" x14ac:dyDescent="0.25">
      <c r="U676" s="84"/>
    </row>
    <row r="677" spans="21:21" x14ac:dyDescent="0.25">
      <c r="U677" s="84"/>
    </row>
    <row r="678" spans="21:21" x14ac:dyDescent="0.25">
      <c r="U678" s="84"/>
    </row>
    <row r="679" spans="21:21" x14ac:dyDescent="0.25">
      <c r="U679" s="84"/>
    </row>
    <row r="680" spans="21:21" x14ac:dyDescent="0.25">
      <c r="U680" s="84"/>
    </row>
    <row r="681" spans="21:21" x14ac:dyDescent="0.25">
      <c r="U681" s="84"/>
    </row>
    <row r="682" spans="21:21" x14ac:dyDescent="0.25">
      <c r="U682" s="84"/>
    </row>
    <row r="683" spans="21:21" x14ac:dyDescent="0.25">
      <c r="U683" s="84"/>
    </row>
    <row r="684" spans="21:21" x14ac:dyDescent="0.25">
      <c r="U684" s="84"/>
    </row>
    <row r="685" spans="21:21" x14ac:dyDescent="0.25">
      <c r="U685" s="84"/>
    </row>
    <row r="686" spans="21:21" x14ac:dyDescent="0.25">
      <c r="U686" s="84"/>
    </row>
    <row r="687" spans="21:21" x14ac:dyDescent="0.25">
      <c r="U687" s="84"/>
    </row>
    <row r="688" spans="21:21" x14ac:dyDescent="0.25">
      <c r="U688" s="84"/>
    </row>
    <row r="689" spans="21:21" x14ac:dyDescent="0.25">
      <c r="U689" s="84"/>
    </row>
    <row r="690" spans="21:21" x14ac:dyDescent="0.25">
      <c r="U690" s="84"/>
    </row>
    <row r="691" spans="21:21" x14ac:dyDescent="0.25">
      <c r="U691" s="84"/>
    </row>
    <row r="692" spans="21:21" x14ac:dyDescent="0.25">
      <c r="U692" s="84"/>
    </row>
    <row r="693" spans="21:21" x14ac:dyDescent="0.25">
      <c r="U693" s="84"/>
    </row>
    <row r="694" spans="21:21" x14ac:dyDescent="0.25">
      <c r="U694" s="84"/>
    </row>
    <row r="695" spans="21:21" x14ac:dyDescent="0.25">
      <c r="U695" s="84"/>
    </row>
    <row r="696" spans="21:21" x14ac:dyDescent="0.25">
      <c r="U696" s="84"/>
    </row>
    <row r="697" spans="21:21" x14ac:dyDescent="0.25">
      <c r="U697" s="84"/>
    </row>
    <row r="698" spans="21:21" x14ac:dyDescent="0.25">
      <c r="U698" s="84"/>
    </row>
    <row r="699" spans="21:21" x14ac:dyDescent="0.25">
      <c r="U699" s="84"/>
    </row>
    <row r="700" spans="21:21" x14ac:dyDescent="0.25">
      <c r="U700" s="84"/>
    </row>
    <row r="701" spans="21:21" x14ac:dyDescent="0.25">
      <c r="U701" s="84"/>
    </row>
    <row r="702" spans="21:21" x14ac:dyDescent="0.25">
      <c r="U702" s="84"/>
    </row>
    <row r="703" spans="21:21" x14ac:dyDescent="0.25">
      <c r="U703" s="84"/>
    </row>
    <row r="704" spans="21:21" x14ac:dyDescent="0.25">
      <c r="U704" s="84"/>
    </row>
    <row r="705" spans="21:21" x14ac:dyDescent="0.25">
      <c r="U705" s="84"/>
    </row>
    <row r="706" spans="21:21" x14ac:dyDescent="0.25">
      <c r="U706" s="84"/>
    </row>
    <row r="707" spans="21:21" x14ac:dyDescent="0.25">
      <c r="U707" s="84"/>
    </row>
    <row r="708" spans="21:21" x14ac:dyDescent="0.25">
      <c r="U708" s="84"/>
    </row>
    <row r="709" spans="21:21" x14ac:dyDescent="0.25">
      <c r="U709" s="84"/>
    </row>
    <row r="710" spans="21:21" x14ac:dyDescent="0.25">
      <c r="U710" s="84"/>
    </row>
    <row r="711" spans="21:21" x14ac:dyDescent="0.25">
      <c r="U711" s="84"/>
    </row>
    <row r="712" spans="21:21" x14ac:dyDescent="0.25">
      <c r="U712" s="84"/>
    </row>
    <row r="713" spans="21:21" x14ac:dyDescent="0.25">
      <c r="U713" s="84"/>
    </row>
    <row r="714" spans="21:21" x14ac:dyDescent="0.25">
      <c r="U714" s="84"/>
    </row>
    <row r="715" spans="21:21" x14ac:dyDescent="0.25">
      <c r="U715" s="84"/>
    </row>
    <row r="716" spans="21:21" x14ac:dyDescent="0.25">
      <c r="U716" s="84"/>
    </row>
    <row r="717" spans="21:21" x14ac:dyDescent="0.25">
      <c r="U717" s="84"/>
    </row>
    <row r="718" spans="21:21" x14ac:dyDescent="0.25">
      <c r="U718" s="84"/>
    </row>
    <row r="719" spans="21:21" x14ac:dyDescent="0.25">
      <c r="U719" s="84"/>
    </row>
    <row r="720" spans="21:21" x14ac:dyDescent="0.25">
      <c r="U720" s="84"/>
    </row>
    <row r="721" spans="21:21" x14ac:dyDescent="0.25">
      <c r="U721" s="84"/>
    </row>
    <row r="722" spans="21:21" x14ac:dyDescent="0.25">
      <c r="U722" s="84"/>
    </row>
    <row r="723" spans="21:21" x14ac:dyDescent="0.25">
      <c r="U723" s="84"/>
    </row>
    <row r="724" spans="21:21" x14ac:dyDescent="0.25">
      <c r="U724" s="84"/>
    </row>
    <row r="725" spans="21:21" x14ac:dyDescent="0.25">
      <c r="U725" s="84"/>
    </row>
    <row r="726" spans="21:21" x14ac:dyDescent="0.25">
      <c r="U726" s="84"/>
    </row>
    <row r="727" spans="21:21" x14ac:dyDescent="0.25">
      <c r="U727" s="84"/>
    </row>
    <row r="728" spans="21:21" x14ac:dyDescent="0.25">
      <c r="U728" s="84"/>
    </row>
    <row r="729" spans="21:21" x14ac:dyDescent="0.25">
      <c r="U729" s="84"/>
    </row>
    <row r="730" spans="21:21" x14ac:dyDescent="0.25">
      <c r="U730" s="84"/>
    </row>
    <row r="731" spans="21:21" x14ac:dyDescent="0.25">
      <c r="U731" s="84"/>
    </row>
    <row r="732" spans="21:21" x14ac:dyDescent="0.25">
      <c r="U732" s="84"/>
    </row>
    <row r="733" spans="21:21" x14ac:dyDescent="0.25">
      <c r="U733" s="84"/>
    </row>
    <row r="734" spans="21:21" x14ac:dyDescent="0.25">
      <c r="U734" s="84"/>
    </row>
    <row r="735" spans="21:21" x14ac:dyDescent="0.25">
      <c r="U735" s="84"/>
    </row>
    <row r="736" spans="21:21" x14ac:dyDescent="0.25">
      <c r="U736" s="84"/>
    </row>
    <row r="737" spans="21:21" x14ac:dyDescent="0.25">
      <c r="U737" s="84"/>
    </row>
    <row r="738" spans="21:21" x14ac:dyDescent="0.25">
      <c r="U738" s="84"/>
    </row>
    <row r="739" spans="21:21" x14ac:dyDescent="0.25">
      <c r="U739" s="84"/>
    </row>
    <row r="740" spans="21:21" x14ac:dyDescent="0.25">
      <c r="U740" s="84"/>
    </row>
    <row r="741" spans="21:21" x14ac:dyDescent="0.25">
      <c r="U741" s="84"/>
    </row>
    <row r="742" spans="21:21" x14ac:dyDescent="0.25">
      <c r="U742" s="84"/>
    </row>
    <row r="743" spans="21:21" x14ac:dyDescent="0.25">
      <c r="U743" s="84"/>
    </row>
    <row r="744" spans="21:21" x14ac:dyDescent="0.25">
      <c r="U744" s="84"/>
    </row>
    <row r="745" spans="21:21" x14ac:dyDescent="0.25">
      <c r="U745" s="84"/>
    </row>
    <row r="746" spans="21:21" x14ac:dyDescent="0.25">
      <c r="U746" s="84"/>
    </row>
    <row r="747" spans="21:21" x14ac:dyDescent="0.25">
      <c r="U747" s="84"/>
    </row>
    <row r="748" spans="21:21" x14ac:dyDescent="0.25">
      <c r="U748" s="84"/>
    </row>
    <row r="749" spans="21:21" x14ac:dyDescent="0.25">
      <c r="U749" s="84"/>
    </row>
    <row r="750" spans="21:21" x14ac:dyDescent="0.25">
      <c r="U750" s="84"/>
    </row>
    <row r="751" spans="21:21" x14ac:dyDescent="0.25">
      <c r="U751" s="84"/>
    </row>
    <row r="752" spans="21:21" x14ac:dyDescent="0.25">
      <c r="U752" s="84"/>
    </row>
    <row r="753" spans="21:21" x14ac:dyDescent="0.25">
      <c r="U753" s="84"/>
    </row>
    <row r="754" spans="21:21" x14ac:dyDescent="0.25">
      <c r="U754" s="84"/>
    </row>
    <row r="755" spans="21:21" x14ac:dyDescent="0.25">
      <c r="U755" s="84"/>
    </row>
    <row r="756" spans="21:21" x14ac:dyDescent="0.25">
      <c r="U756" s="84"/>
    </row>
    <row r="757" spans="21:21" x14ac:dyDescent="0.25">
      <c r="U757" s="84"/>
    </row>
    <row r="758" spans="21:21" x14ac:dyDescent="0.25">
      <c r="U758" s="84"/>
    </row>
    <row r="759" spans="21:21" x14ac:dyDescent="0.25">
      <c r="U759" s="84"/>
    </row>
    <row r="760" spans="21:21" x14ac:dyDescent="0.25">
      <c r="U760" s="84"/>
    </row>
    <row r="761" spans="21:21" x14ac:dyDescent="0.25">
      <c r="U761" s="84"/>
    </row>
    <row r="762" spans="21:21" x14ac:dyDescent="0.25">
      <c r="U762" s="84"/>
    </row>
    <row r="763" spans="21:21" x14ac:dyDescent="0.25">
      <c r="U763" s="84"/>
    </row>
    <row r="764" spans="21:21" x14ac:dyDescent="0.25">
      <c r="U764" s="84"/>
    </row>
    <row r="765" spans="21:21" x14ac:dyDescent="0.25">
      <c r="U765" s="84"/>
    </row>
    <row r="766" spans="21:21" x14ac:dyDescent="0.25">
      <c r="U766" s="84"/>
    </row>
    <row r="767" spans="21:21" x14ac:dyDescent="0.25">
      <c r="U767" s="84"/>
    </row>
    <row r="768" spans="21:21" x14ac:dyDescent="0.25">
      <c r="U768" s="84"/>
    </row>
    <row r="769" spans="21:21" x14ac:dyDescent="0.25">
      <c r="U769" s="84"/>
    </row>
    <row r="770" spans="21:21" x14ac:dyDescent="0.25">
      <c r="U770" s="84"/>
    </row>
    <row r="771" spans="21:21" x14ac:dyDescent="0.25">
      <c r="U771" s="84"/>
    </row>
    <row r="772" spans="21:21" x14ac:dyDescent="0.25">
      <c r="U772" s="84"/>
    </row>
    <row r="773" spans="21:21" x14ac:dyDescent="0.25">
      <c r="U773" s="84"/>
    </row>
    <row r="774" spans="21:21" x14ac:dyDescent="0.25">
      <c r="U774" s="84"/>
    </row>
    <row r="775" spans="21:21" x14ac:dyDescent="0.25">
      <c r="U775" s="84"/>
    </row>
    <row r="776" spans="21:21" x14ac:dyDescent="0.25">
      <c r="U776" s="84"/>
    </row>
    <row r="777" spans="21:21" x14ac:dyDescent="0.25">
      <c r="U777" s="84"/>
    </row>
    <row r="778" spans="21:21" x14ac:dyDescent="0.25">
      <c r="U778" s="84"/>
    </row>
    <row r="779" spans="21:21" x14ac:dyDescent="0.25">
      <c r="U779" s="84"/>
    </row>
    <row r="780" spans="21:21" x14ac:dyDescent="0.25">
      <c r="U780" s="84"/>
    </row>
    <row r="781" spans="21:21" x14ac:dyDescent="0.25">
      <c r="U781" s="84"/>
    </row>
    <row r="782" spans="21:21" x14ac:dyDescent="0.25">
      <c r="U782" s="84"/>
    </row>
    <row r="783" spans="21:21" x14ac:dyDescent="0.25">
      <c r="U783" s="84"/>
    </row>
    <row r="784" spans="21:21" x14ac:dyDescent="0.25">
      <c r="U784" s="84"/>
    </row>
    <row r="785" spans="21:21" x14ac:dyDescent="0.25">
      <c r="U785" s="84"/>
    </row>
    <row r="786" spans="21:21" x14ac:dyDescent="0.25">
      <c r="U786" s="84"/>
    </row>
    <row r="787" spans="21:21" x14ac:dyDescent="0.25">
      <c r="U787" s="84"/>
    </row>
    <row r="788" spans="21:21" x14ac:dyDescent="0.25">
      <c r="U788" s="84"/>
    </row>
    <row r="789" spans="21:21" x14ac:dyDescent="0.25">
      <c r="U789" s="84"/>
    </row>
    <row r="790" spans="21:21" x14ac:dyDescent="0.25">
      <c r="U790" s="84"/>
    </row>
    <row r="791" spans="21:21" x14ac:dyDescent="0.25">
      <c r="U791" s="84"/>
    </row>
    <row r="792" spans="21:21" x14ac:dyDescent="0.25">
      <c r="U792" s="84"/>
    </row>
    <row r="793" spans="21:21" x14ac:dyDescent="0.25">
      <c r="U793" s="84"/>
    </row>
    <row r="794" spans="21:21" x14ac:dyDescent="0.25">
      <c r="U794" s="84"/>
    </row>
    <row r="795" spans="21:21" x14ac:dyDescent="0.25">
      <c r="U795" s="84"/>
    </row>
    <row r="796" spans="21:21" x14ac:dyDescent="0.25">
      <c r="U796" s="84"/>
    </row>
    <row r="797" spans="21:21" x14ac:dyDescent="0.25">
      <c r="U797" s="84"/>
    </row>
    <row r="798" spans="21:21" x14ac:dyDescent="0.25">
      <c r="U798" s="84"/>
    </row>
    <row r="799" spans="21:21" x14ac:dyDescent="0.25">
      <c r="U799" s="84"/>
    </row>
    <row r="800" spans="21:21" x14ac:dyDescent="0.25">
      <c r="U800" s="84"/>
    </row>
    <row r="801" spans="21:21" x14ac:dyDescent="0.25">
      <c r="U801" s="84"/>
    </row>
    <row r="802" spans="21:21" x14ac:dyDescent="0.25">
      <c r="U802" s="84"/>
    </row>
    <row r="803" spans="21:21" x14ac:dyDescent="0.25">
      <c r="U803" s="84"/>
    </row>
    <row r="804" spans="21:21" x14ac:dyDescent="0.25">
      <c r="U804" s="84"/>
    </row>
    <row r="805" spans="21:21" x14ac:dyDescent="0.25">
      <c r="U805" s="84"/>
    </row>
    <row r="806" spans="21:21" x14ac:dyDescent="0.25">
      <c r="U806" s="84"/>
    </row>
    <row r="807" spans="21:21" x14ac:dyDescent="0.25">
      <c r="U807" s="84"/>
    </row>
    <row r="808" spans="21:21" x14ac:dyDescent="0.25">
      <c r="U808" s="84"/>
    </row>
    <row r="809" spans="21:21" x14ac:dyDescent="0.25">
      <c r="U809" s="84"/>
    </row>
    <row r="810" spans="21:21" x14ac:dyDescent="0.25">
      <c r="U810" s="84"/>
    </row>
    <row r="811" spans="21:21" x14ac:dyDescent="0.25">
      <c r="U811" s="84"/>
    </row>
    <row r="812" spans="21:21" x14ac:dyDescent="0.25">
      <c r="U812" s="84"/>
    </row>
    <row r="813" spans="21:21" x14ac:dyDescent="0.25">
      <c r="U813" s="84"/>
    </row>
    <row r="814" spans="21:21" x14ac:dyDescent="0.25">
      <c r="U814" s="84"/>
    </row>
    <row r="815" spans="21:21" x14ac:dyDescent="0.25">
      <c r="U815" s="84"/>
    </row>
    <row r="816" spans="21:21" x14ac:dyDescent="0.25">
      <c r="U816" s="84"/>
    </row>
    <row r="817" spans="21:21" x14ac:dyDescent="0.25">
      <c r="U817" s="84"/>
    </row>
    <row r="818" spans="21:21" x14ac:dyDescent="0.25">
      <c r="U818" s="84"/>
    </row>
    <row r="819" spans="21:21" x14ac:dyDescent="0.25">
      <c r="U819" s="84"/>
    </row>
    <row r="820" spans="21:21" x14ac:dyDescent="0.25">
      <c r="U820" s="84"/>
    </row>
    <row r="821" spans="21:21" x14ac:dyDescent="0.25">
      <c r="U821" s="84"/>
    </row>
    <row r="822" spans="21:21" x14ac:dyDescent="0.25">
      <c r="U822" s="84"/>
    </row>
    <row r="823" spans="21:21" x14ac:dyDescent="0.25">
      <c r="U823" s="84"/>
    </row>
    <row r="824" spans="21:21" x14ac:dyDescent="0.25">
      <c r="U824" s="84"/>
    </row>
    <row r="825" spans="21:21" x14ac:dyDescent="0.25">
      <c r="U825" s="84"/>
    </row>
    <row r="826" spans="21:21" x14ac:dyDescent="0.25">
      <c r="U826" s="84"/>
    </row>
    <row r="827" spans="21:21" x14ac:dyDescent="0.25">
      <c r="U827" s="84"/>
    </row>
    <row r="828" spans="21:21" x14ac:dyDescent="0.25">
      <c r="U828" s="84"/>
    </row>
    <row r="829" spans="21:21" x14ac:dyDescent="0.25">
      <c r="U829" s="84"/>
    </row>
    <row r="830" spans="21:21" x14ac:dyDescent="0.25">
      <c r="U830" s="84"/>
    </row>
    <row r="831" spans="21:21" x14ac:dyDescent="0.25">
      <c r="U831" s="84"/>
    </row>
    <row r="832" spans="21:21" x14ac:dyDescent="0.25">
      <c r="U832" s="84"/>
    </row>
    <row r="833" spans="21:21" x14ac:dyDescent="0.25">
      <c r="U833" s="84"/>
    </row>
    <row r="834" spans="21:21" x14ac:dyDescent="0.25">
      <c r="U834" s="84"/>
    </row>
    <row r="835" spans="21:21" x14ac:dyDescent="0.25">
      <c r="U835" s="84"/>
    </row>
    <row r="836" spans="21:21" x14ac:dyDescent="0.25">
      <c r="U836" s="84"/>
    </row>
    <row r="837" spans="21:21" x14ac:dyDescent="0.25">
      <c r="U837" s="84"/>
    </row>
    <row r="838" spans="21:21" x14ac:dyDescent="0.25">
      <c r="U838" s="84"/>
    </row>
    <row r="839" spans="21:21" x14ac:dyDescent="0.25">
      <c r="U839" s="84"/>
    </row>
    <row r="840" spans="21:21" x14ac:dyDescent="0.25">
      <c r="U840" s="84"/>
    </row>
    <row r="841" spans="21:21" x14ac:dyDescent="0.25">
      <c r="U841" s="84"/>
    </row>
    <row r="842" spans="21:21" x14ac:dyDescent="0.25">
      <c r="U842" s="84"/>
    </row>
    <row r="843" spans="21:21" x14ac:dyDescent="0.25">
      <c r="U843" s="84"/>
    </row>
    <row r="844" spans="21:21" x14ac:dyDescent="0.25">
      <c r="U844" s="84"/>
    </row>
    <row r="845" spans="21:21" x14ac:dyDescent="0.25">
      <c r="U845" s="84"/>
    </row>
    <row r="846" spans="21:21" x14ac:dyDescent="0.25">
      <c r="U846" s="84"/>
    </row>
    <row r="847" spans="21:21" x14ac:dyDescent="0.25">
      <c r="U847" s="84"/>
    </row>
    <row r="848" spans="21:21" x14ac:dyDescent="0.25">
      <c r="U848" s="84"/>
    </row>
    <row r="849" spans="21:21" x14ac:dyDescent="0.25">
      <c r="U849" s="84"/>
    </row>
    <row r="850" spans="21:21" x14ac:dyDescent="0.25">
      <c r="U850" s="84"/>
    </row>
    <row r="851" spans="21:21" x14ac:dyDescent="0.25">
      <c r="U851" s="84"/>
    </row>
    <row r="852" spans="21:21" x14ac:dyDescent="0.25">
      <c r="U852" s="84"/>
    </row>
    <row r="853" spans="21:21" x14ac:dyDescent="0.25">
      <c r="U853" s="84"/>
    </row>
    <row r="854" spans="21:21" x14ac:dyDescent="0.25">
      <c r="U854" s="84"/>
    </row>
    <row r="855" spans="21:21" x14ac:dyDescent="0.25">
      <c r="U855" s="84"/>
    </row>
    <row r="856" spans="21:21" x14ac:dyDescent="0.25">
      <c r="U856" s="84"/>
    </row>
    <row r="857" spans="21:21" x14ac:dyDescent="0.25">
      <c r="U857" s="84"/>
    </row>
    <row r="858" spans="21:21" x14ac:dyDescent="0.25">
      <c r="U858" s="84"/>
    </row>
    <row r="859" spans="21:21" x14ac:dyDescent="0.25">
      <c r="U859" s="84"/>
    </row>
    <row r="860" spans="21:21" x14ac:dyDescent="0.25">
      <c r="U860" s="84"/>
    </row>
    <row r="861" spans="21:21" x14ac:dyDescent="0.25">
      <c r="U861" s="84"/>
    </row>
    <row r="862" spans="21:21" x14ac:dyDescent="0.25">
      <c r="U862" s="84"/>
    </row>
    <row r="863" spans="21:21" x14ac:dyDescent="0.25">
      <c r="U863" s="84"/>
    </row>
    <row r="864" spans="21:21" x14ac:dyDescent="0.25">
      <c r="U864" s="84"/>
    </row>
    <row r="865" spans="21:21" x14ac:dyDescent="0.25">
      <c r="U865" s="84"/>
    </row>
    <row r="866" spans="21:21" x14ac:dyDescent="0.25">
      <c r="U866" s="84"/>
    </row>
    <row r="867" spans="21:21" x14ac:dyDescent="0.25">
      <c r="U867" s="84"/>
    </row>
    <row r="868" spans="21:21" x14ac:dyDescent="0.25">
      <c r="U868" s="84"/>
    </row>
    <row r="869" spans="21:21" x14ac:dyDescent="0.25">
      <c r="U869" s="84"/>
    </row>
    <row r="870" spans="21:21" x14ac:dyDescent="0.25">
      <c r="U870" s="84"/>
    </row>
    <row r="871" spans="21:21" x14ac:dyDescent="0.25">
      <c r="U871" s="84"/>
    </row>
    <row r="872" spans="21:21" x14ac:dyDescent="0.25">
      <c r="U872" s="84"/>
    </row>
    <row r="873" spans="21:21" x14ac:dyDescent="0.25">
      <c r="U873" s="84"/>
    </row>
    <row r="874" spans="21:21" x14ac:dyDescent="0.25">
      <c r="U874" s="84"/>
    </row>
    <row r="875" spans="21:21" x14ac:dyDescent="0.25">
      <c r="U875" s="84"/>
    </row>
    <row r="876" spans="21:21" x14ac:dyDescent="0.25">
      <c r="U876" s="84"/>
    </row>
    <row r="877" spans="21:21" x14ac:dyDescent="0.25">
      <c r="U877" s="84"/>
    </row>
    <row r="878" spans="21:21" x14ac:dyDescent="0.25">
      <c r="U878" s="84"/>
    </row>
    <row r="879" spans="21:21" x14ac:dyDescent="0.25">
      <c r="U879" s="84"/>
    </row>
    <row r="880" spans="21:21" x14ac:dyDescent="0.25">
      <c r="U880" s="84"/>
    </row>
    <row r="881" spans="21:21" x14ac:dyDescent="0.25">
      <c r="U881" s="84"/>
    </row>
    <row r="882" spans="21:21" x14ac:dyDescent="0.25">
      <c r="U882" s="84"/>
    </row>
    <row r="883" spans="21:21" x14ac:dyDescent="0.25">
      <c r="U883" s="84"/>
    </row>
    <row r="884" spans="21:21" x14ac:dyDescent="0.25">
      <c r="U884" s="84"/>
    </row>
    <row r="885" spans="21:21" x14ac:dyDescent="0.25">
      <c r="U885" s="84"/>
    </row>
    <row r="886" spans="21:21" x14ac:dyDescent="0.25">
      <c r="U886" s="84"/>
    </row>
    <row r="887" spans="21:21" x14ac:dyDescent="0.25">
      <c r="U887" s="84"/>
    </row>
    <row r="888" spans="21:21" x14ac:dyDescent="0.25">
      <c r="U888" s="84"/>
    </row>
    <row r="889" spans="21:21" x14ac:dyDescent="0.25">
      <c r="U889" s="84"/>
    </row>
    <row r="890" spans="21:21" x14ac:dyDescent="0.25">
      <c r="U890" s="84"/>
    </row>
    <row r="891" spans="21:21" x14ac:dyDescent="0.25">
      <c r="U891" s="84"/>
    </row>
    <row r="892" spans="21:21" x14ac:dyDescent="0.25">
      <c r="U892" s="84"/>
    </row>
    <row r="893" spans="21:21" x14ac:dyDescent="0.25">
      <c r="U893" s="84"/>
    </row>
    <row r="894" spans="21:21" x14ac:dyDescent="0.25">
      <c r="U894" s="84"/>
    </row>
    <row r="895" spans="21:21" x14ac:dyDescent="0.25">
      <c r="U895" s="84"/>
    </row>
    <row r="896" spans="21:21" x14ac:dyDescent="0.25">
      <c r="U896" s="84"/>
    </row>
    <row r="897" spans="21:21" x14ac:dyDescent="0.25">
      <c r="U897" s="84"/>
    </row>
    <row r="898" spans="21:21" x14ac:dyDescent="0.25">
      <c r="U898" s="84"/>
    </row>
    <row r="899" spans="21:21" x14ac:dyDescent="0.25">
      <c r="U899" s="84"/>
    </row>
    <row r="900" spans="21:21" x14ac:dyDescent="0.25">
      <c r="U900" s="84"/>
    </row>
    <row r="901" spans="21:21" x14ac:dyDescent="0.25">
      <c r="U901" s="84"/>
    </row>
    <row r="902" spans="21:21" x14ac:dyDescent="0.25">
      <c r="U902" s="84"/>
    </row>
    <row r="903" spans="21:21" x14ac:dyDescent="0.25">
      <c r="U903" s="84"/>
    </row>
    <row r="904" spans="21:21" x14ac:dyDescent="0.25">
      <c r="U904" s="84"/>
    </row>
    <row r="905" spans="21:21" x14ac:dyDescent="0.25">
      <c r="U905" s="84"/>
    </row>
    <row r="906" spans="21:21" x14ac:dyDescent="0.25">
      <c r="U906" s="84"/>
    </row>
    <row r="907" spans="21:21" x14ac:dyDescent="0.25">
      <c r="U907" s="84"/>
    </row>
    <row r="908" spans="21:21" x14ac:dyDescent="0.25">
      <c r="U908" s="84"/>
    </row>
    <row r="909" spans="21:21" x14ac:dyDescent="0.25">
      <c r="U909" s="84"/>
    </row>
    <row r="910" spans="21:21" x14ac:dyDescent="0.25">
      <c r="U910" s="84"/>
    </row>
    <row r="911" spans="21:21" x14ac:dyDescent="0.25">
      <c r="U911" s="84"/>
    </row>
    <row r="912" spans="21:21" x14ac:dyDescent="0.25">
      <c r="U912" s="84"/>
    </row>
    <row r="913" spans="21:21" x14ac:dyDescent="0.25">
      <c r="U913" s="84"/>
    </row>
    <row r="914" spans="21:21" x14ac:dyDescent="0.25">
      <c r="U914" s="84"/>
    </row>
    <row r="915" spans="21:21" x14ac:dyDescent="0.25">
      <c r="U915" s="84"/>
    </row>
    <row r="916" spans="21:21" x14ac:dyDescent="0.25">
      <c r="U916" s="84"/>
    </row>
    <row r="917" spans="21:21" x14ac:dyDescent="0.25">
      <c r="U917" s="84"/>
    </row>
    <row r="918" spans="21:21" x14ac:dyDescent="0.25">
      <c r="U918" s="84"/>
    </row>
    <row r="919" spans="21:21" x14ac:dyDescent="0.25">
      <c r="U919" s="84"/>
    </row>
    <row r="920" spans="21:21" x14ac:dyDescent="0.25">
      <c r="U920" s="84"/>
    </row>
    <row r="921" spans="21:21" x14ac:dyDescent="0.25">
      <c r="U921" s="84"/>
    </row>
    <row r="922" spans="21:21" x14ac:dyDescent="0.25">
      <c r="U922" s="84"/>
    </row>
    <row r="923" spans="21:21" x14ac:dyDescent="0.25">
      <c r="U923" s="84"/>
    </row>
    <row r="924" spans="21:21" x14ac:dyDescent="0.25">
      <c r="U924" s="84"/>
    </row>
    <row r="925" spans="21:21" x14ac:dyDescent="0.25">
      <c r="U925" s="84"/>
    </row>
    <row r="926" spans="21:21" x14ac:dyDescent="0.25">
      <c r="U926" s="84"/>
    </row>
    <row r="927" spans="21:21" x14ac:dyDescent="0.25">
      <c r="U927" s="84"/>
    </row>
    <row r="928" spans="21:21" x14ac:dyDescent="0.25">
      <c r="U928" s="84"/>
    </row>
    <row r="929" spans="21:21" x14ac:dyDescent="0.25">
      <c r="U929" s="84"/>
    </row>
    <row r="930" spans="21:21" x14ac:dyDescent="0.25">
      <c r="U930" s="84"/>
    </row>
    <row r="931" spans="21:21" x14ac:dyDescent="0.25">
      <c r="U931" s="84"/>
    </row>
    <row r="932" spans="21:21" x14ac:dyDescent="0.25">
      <c r="U932" s="84"/>
    </row>
    <row r="933" spans="21:21" x14ac:dyDescent="0.25">
      <c r="U933" s="84"/>
    </row>
    <row r="934" spans="21:21" x14ac:dyDescent="0.25">
      <c r="U934" s="84"/>
    </row>
    <row r="935" spans="21:21" x14ac:dyDescent="0.25">
      <c r="U935" s="84"/>
    </row>
    <row r="936" spans="21:21" x14ac:dyDescent="0.25">
      <c r="U936" s="84"/>
    </row>
    <row r="937" spans="21:21" x14ac:dyDescent="0.25">
      <c r="U937" s="84"/>
    </row>
    <row r="938" spans="21:21" x14ac:dyDescent="0.25">
      <c r="U938" s="84"/>
    </row>
    <row r="939" spans="21:21" x14ac:dyDescent="0.25">
      <c r="U939" s="84"/>
    </row>
    <row r="940" spans="21:21" x14ac:dyDescent="0.25">
      <c r="U940" s="84"/>
    </row>
    <row r="941" spans="21:21" x14ac:dyDescent="0.25">
      <c r="U941" s="84"/>
    </row>
    <row r="942" spans="21:21" x14ac:dyDescent="0.25">
      <c r="U942" s="84"/>
    </row>
    <row r="943" spans="21:21" x14ac:dyDescent="0.25">
      <c r="U943" s="84"/>
    </row>
    <row r="944" spans="21:21" x14ac:dyDescent="0.25">
      <c r="U944" s="84"/>
    </row>
    <row r="945" spans="21:21" x14ac:dyDescent="0.25">
      <c r="U945" s="84"/>
    </row>
    <row r="946" spans="21:21" x14ac:dyDescent="0.25">
      <c r="U946" s="84"/>
    </row>
    <row r="947" spans="21:21" x14ac:dyDescent="0.25">
      <c r="U947" s="84"/>
    </row>
    <row r="948" spans="21:21" x14ac:dyDescent="0.25">
      <c r="U948" s="84"/>
    </row>
    <row r="949" spans="21:21" x14ac:dyDescent="0.25">
      <c r="U949" s="84"/>
    </row>
    <row r="950" spans="21:21" x14ac:dyDescent="0.25">
      <c r="U950" s="84"/>
    </row>
    <row r="951" spans="21:21" x14ac:dyDescent="0.25">
      <c r="U951" s="84"/>
    </row>
    <row r="952" spans="21:21" x14ac:dyDescent="0.25">
      <c r="U952" s="84"/>
    </row>
    <row r="953" spans="21:21" x14ac:dyDescent="0.25">
      <c r="U953" s="84"/>
    </row>
    <row r="954" spans="21:21" x14ac:dyDescent="0.25">
      <c r="U954" s="84"/>
    </row>
    <row r="955" spans="21:21" x14ac:dyDescent="0.25">
      <c r="U955" s="84"/>
    </row>
    <row r="956" spans="21:21" x14ac:dyDescent="0.25">
      <c r="U956" s="84"/>
    </row>
    <row r="957" spans="21:21" x14ac:dyDescent="0.25">
      <c r="U957" s="84"/>
    </row>
    <row r="958" spans="21:21" x14ac:dyDescent="0.25">
      <c r="U958" s="84"/>
    </row>
    <row r="959" spans="21:21" x14ac:dyDescent="0.25">
      <c r="U959" s="84"/>
    </row>
    <row r="960" spans="21:21" x14ac:dyDescent="0.25">
      <c r="U960" s="84"/>
    </row>
    <row r="961" spans="21:21" x14ac:dyDescent="0.25">
      <c r="U961" s="84"/>
    </row>
    <row r="962" spans="21:21" x14ac:dyDescent="0.25">
      <c r="U962" s="84"/>
    </row>
    <row r="963" spans="21:21" x14ac:dyDescent="0.25">
      <c r="U963" s="84"/>
    </row>
    <row r="964" spans="21:21" x14ac:dyDescent="0.25">
      <c r="U964" s="84"/>
    </row>
    <row r="965" spans="21:21" x14ac:dyDescent="0.25">
      <c r="U965" s="84"/>
    </row>
    <row r="966" spans="21:21" x14ac:dyDescent="0.25">
      <c r="U966" s="84"/>
    </row>
    <row r="967" spans="21:21" x14ac:dyDescent="0.25">
      <c r="U967" s="84"/>
    </row>
    <row r="968" spans="21:21" x14ac:dyDescent="0.25">
      <c r="U968" s="84"/>
    </row>
    <row r="969" spans="21:21" x14ac:dyDescent="0.25">
      <c r="U969" s="84"/>
    </row>
    <row r="970" spans="21:21" x14ac:dyDescent="0.25">
      <c r="U970" s="84"/>
    </row>
    <row r="971" spans="21:21" x14ac:dyDescent="0.25">
      <c r="U971" s="84"/>
    </row>
    <row r="972" spans="21:21" x14ac:dyDescent="0.25">
      <c r="U972" s="84"/>
    </row>
    <row r="973" spans="21:21" x14ac:dyDescent="0.25">
      <c r="U973" s="84"/>
    </row>
    <row r="974" spans="21:21" x14ac:dyDescent="0.25">
      <c r="U974" s="84"/>
    </row>
    <row r="975" spans="21:21" x14ac:dyDescent="0.25">
      <c r="U975" s="84"/>
    </row>
    <row r="976" spans="21:21" x14ac:dyDescent="0.25">
      <c r="U976" s="84"/>
    </row>
    <row r="977" spans="21:21" x14ac:dyDescent="0.25">
      <c r="U977" s="84"/>
    </row>
    <row r="978" spans="21:21" x14ac:dyDescent="0.25">
      <c r="U978" s="84"/>
    </row>
    <row r="979" spans="21:21" x14ac:dyDescent="0.25">
      <c r="U979" s="84"/>
    </row>
    <row r="980" spans="21:21" x14ac:dyDescent="0.25">
      <c r="U980" s="84"/>
    </row>
    <row r="981" spans="21:21" x14ac:dyDescent="0.25">
      <c r="U981" s="84"/>
    </row>
    <row r="982" spans="21:21" x14ac:dyDescent="0.25">
      <c r="U982" s="84"/>
    </row>
    <row r="983" spans="21:21" x14ac:dyDescent="0.25">
      <c r="U983" s="84"/>
    </row>
    <row r="984" spans="21:21" x14ac:dyDescent="0.25">
      <c r="U984" s="84"/>
    </row>
    <row r="985" spans="21:21" x14ac:dyDescent="0.25">
      <c r="U985" s="84"/>
    </row>
    <row r="986" spans="21:21" x14ac:dyDescent="0.25">
      <c r="U986" s="84"/>
    </row>
    <row r="987" spans="21:21" x14ac:dyDescent="0.25">
      <c r="U987" s="84"/>
    </row>
    <row r="988" spans="21:21" x14ac:dyDescent="0.25">
      <c r="U988" s="84"/>
    </row>
    <row r="989" spans="21:21" x14ac:dyDescent="0.25">
      <c r="U989" s="84"/>
    </row>
    <row r="990" spans="21:21" x14ac:dyDescent="0.25">
      <c r="U990" s="84"/>
    </row>
    <row r="991" spans="21:21" x14ac:dyDescent="0.25">
      <c r="U991" s="84"/>
    </row>
    <row r="992" spans="21:21" x14ac:dyDescent="0.25">
      <c r="U992" s="84"/>
    </row>
    <row r="993" spans="21:21" x14ac:dyDescent="0.25">
      <c r="U993" s="84"/>
    </row>
    <row r="994" spans="21:21" x14ac:dyDescent="0.25">
      <c r="U994" s="84"/>
    </row>
    <row r="995" spans="21:21" x14ac:dyDescent="0.25">
      <c r="U995" s="84"/>
    </row>
    <row r="996" spans="21:21" x14ac:dyDescent="0.25">
      <c r="U996" s="84"/>
    </row>
    <row r="997" spans="21:21" x14ac:dyDescent="0.25">
      <c r="U997" s="84"/>
    </row>
    <row r="998" spans="21:21" x14ac:dyDescent="0.25">
      <c r="U998" s="84"/>
    </row>
    <row r="999" spans="21:21" x14ac:dyDescent="0.25">
      <c r="U999" s="84"/>
    </row>
    <row r="1000" spans="21:21" x14ac:dyDescent="0.25">
      <c r="U1000" s="84"/>
    </row>
    <row r="1001" spans="21:21" x14ac:dyDescent="0.25">
      <c r="U1001" s="84"/>
    </row>
    <row r="1002" spans="21:21" x14ac:dyDescent="0.25">
      <c r="U1002" s="84"/>
    </row>
    <row r="1003" spans="21:21" x14ac:dyDescent="0.25">
      <c r="U1003" s="84"/>
    </row>
    <row r="1004" spans="21:21" x14ac:dyDescent="0.25">
      <c r="U1004" s="84"/>
    </row>
    <row r="1005" spans="21:21" x14ac:dyDescent="0.25">
      <c r="U1005" s="84"/>
    </row>
    <row r="1006" spans="21:21" x14ac:dyDescent="0.25">
      <c r="U1006" s="84"/>
    </row>
    <row r="1007" spans="21:21" x14ac:dyDescent="0.25">
      <c r="U1007" s="84"/>
    </row>
    <row r="1008" spans="21:21" x14ac:dyDescent="0.25">
      <c r="U1008" s="84"/>
    </row>
    <row r="1009" spans="21:21" x14ac:dyDescent="0.25">
      <c r="U1009" s="84"/>
    </row>
    <row r="1010" spans="21:21" x14ac:dyDescent="0.25">
      <c r="U1010" s="84"/>
    </row>
    <row r="1011" spans="21:21" x14ac:dyDescent="0.25">
      <c r="U1011" s="84"/>
    </row>
    <row r="1012" spans="21:21" x14ac:dyDescent="0.25">
      <c r="U1012" s="84"/>
    </row>
    <row r="1013" spans="21:21" x14ac:dyDescent="0.25">
      <c r="U1013" s="84"/>
    </row>
    <row r="1014" spans="21:21" x14ac:dyDescent="0.25">
      <c r="U1014" s="84"/>
    </row>
    <row r="1015" spans="21:21" x14ac:dyDescent="0.25">
      <c r="U1015" s="84"/>
    </row>
    <row r="1016" spans="21:21" x14ac:dyDescent="0.25">
      <c r="U1016" s="84"/>
    </row>
    <row r="1017" spans="21:21" x14ac:dyDescent="0.25">
      <c r="U1017" s="84"/>
    </row>
    <row r="1018" spans="21:21" x14ac:dyDescent="0.25">
      <c r="U1018" s="84"/>
    </row>
    <row r="1019" spans="21:21" x14ac:dyDescent="0.25">
      <c r="U1019" s="84"/>
    </row>
    <row r="1020" spans="21:21" x14ac:dyDescent="0.25">
      <c r="U1020" s="84"/>
    </row>
    <row r="1021" spans="21:21" x14ac:dyDescent="0.25">
      <c r="U1021" s="84"/>
    </row>
    <row r="1022" spans="21:21" x14ac:dyDescent="0.25">
      <c r="U1022" s="84"/>
    </row>
    <row r="1023" spans="21:21" x14ac:dyDescent="0.25">
      <c r="U1023" s="84"/>
    </row>
    <row r="1024" spans="21:21" x14ac:dyDescent="0.25">
      <c r="U1024" s="84"/>
    </row>
    <row r="1025" spans="21:21" x14ac:dyDescent="0.25">
      <c r="U1025" s="84"/>
    </row>
    <row r="1026" spans="21:21" x14ac:dyDescent="0.25">
      <c r="U1026" s="84"/>
    </row>
    <row r="1027" spans="21:21" x14ac:dyDescent="0.25">
      <c r="U1027" s="84"/>
    </row>
    <row r="1028" spans="21:21" x14ac:dyDescent="0.25">
      <c r="U1028" s="84"/>
    </row>
    <row r="1029" spans="21:21" x14ac:dyDescent="0.25">
      <c r="U1029" s="84"/>
    </row>
    <row r="1030" spans="21:21" x14ac:dyDescent="0.25">
      <c r="U1030" s="84"/>
    </row>
    <row r="1031" spans="21:21" x14ac:dyDescent="0.25">
      <c r="U1031" s="84"/>
    </row>
    <row r="1032" spans="21:21" x14ac:dyDescent="0.25">
      <c r="U1032" s="84"/>
    </row>
    <row r="1033" spans="21:21" x14ac:dyDescent="0.25">
      <c r="U1033" s="84"/>
    </row>
    <row r="1034" spans="21:21" x14ac:dyDescent="0.25">
      <c r="U1034" s="84"/>
    </row>
    <row r="1035" spans="21:21" x14ac:dyDescent="0.25">
      <c r="U1035" s="84"/>
    </row>
    <row r="1036" spans="21:21" x14ac:dyDescent="0.25">
      <c r="U1036" s="84"/>
    </row>
    <row r="1037" spans="21:21" x14ac:dyDescent="0.25">
      <c r="U1037" s="84"/>
    </row>
    <row r="1038" spans="21:21" x14ac:dyDescent="0.25">
      <c r="U1038" s="84"/>
    </row>
    <row r="1039" spans="21:21" x14ac:dyDescent="0.25">
      <c r="U1039" s="84"/>
    </row>
    <row r="1040" spans="21:21" x14ac:dyDescent="0.25">
      <c r="U1040" s="84"/>
    </row>
    <row r="1041" spans="21:21" x14ac:dyDescent="0.25">
      <c r="U1041" s="84"/>
    </row>
    <row r="1042" spans="21:21" x14ac:dyDescent="0.25">
      <c r="U1042" s="84"/>
    </row>
    <row r="1043" spans="21:21" x14ac:dyDescent="0.25">
      <c r="U1043" s="84"/>
    </row>
    <row r="1044" spans="21:21" x14ac:dyDescent="0.25">
      <c r="U1044" s="84"/>
    </row>
    <row r="1045" spans="21:21" x14ac:dyDescent="0.25">
      <c r="U1045" s="84"/>
    </row>
    <row r="1046" spans="21:21" x14ac:dyDescent="0.25">
      <c r="U1046" s="84"/>
    </row>
    <row r="1047" spans="21:21" x14ac:dyDescent="0.25">
      <c r="U1047" s="84"/>
    </row>
    <row r="1048" spans="21:21" x14ac:dyDescent="0.25">
      <c r="U1048" s="84"/>
    </row>
    <row r="1049" spans="21:21" x14ac:dyDescent="0.25">
      <c r="U1049" s="84"/>
    </row>
    <row r="1050" spans="21:21" x14ac:dyDescent="0.25">
      <c r="U1050" s="84"/>
    </row>
    <row r="1051" spans="21:21" x14ac:dyDescent="0.25">
      <c r="U1051" s="84"/>
    </row>
    <row r="1052" spans="21:21" x14ac:dyDescent="0.25">
      <c r="U1052" s="84"/>
    </row>
    <row r="1053" spans="21:21" x14ac:dyDescent="0.25">
      <c r="U1053" s="84"/>
    </row>
    <row r="1054" spans="21:21" x14ac:dyDescent="0.25">
      <c r="U1054" s="84"/>
    </row>
    <row r="1055" spans="21:21" x14ac:dyDescent="0.25">
      <c r="U1055" s="84"/>
    </row>
    <row r="1056" spans="21:21" x14ac:dyDescent="0.25">
      <c r="U1056" s="84"/>
    </row>
    <row r="1057" spans="21:21" x14ac:dyDescent="0.25">
      <c r="U1057" s="84"/>
    </row>
    <row r="1058" spans="21:21" x14ac:dyDescent="0.25">
      <c r="U1058" s="84"/>
    </row>
    <row r="1059" spans="21:21" x14ac:dyDescent="0.25">
      <c r="U1059" s="84"/>
    </row>
    <row r="1060" spans="21:21" x14ac:dyDescent="0.25">
      <c r="U1060" s="84"/>
    </row>
    <row r="1061" spans="21:21" x14ac:dyDescent="0.25">
      <c r="U1061" s="84"/>
    </row>
    <row r="1062" spans="21:21" x14ac:dyDescent="0.25">
      <c r="U1062" s="84"/>
    </row>
    <row r="1063" spans="21:21" x14ac:dyDescent="0.25">
      <c r="U1063" s="84"/>
    </row>
    <row r="1064" spans="21:21" x14ac:dyDescent="0.25">
      <c r="U1064" s="84"/>
    </row>
    <row r="1065" spans="21:21" x14ac:dyDescent="0.25">
      <c r="U1065" s="84"/>
    </row>
    <row r="1066" spans="21:21" x14ac:dyDescent="0.25">
      <c r="U1066" s="84"/>
    </row>
    <row r="1067" spans="21:21" x14ac:dyDescent="0.25">
      <c r="U1067" s="84"/>
    </row>
    <row r="1068" spans="21:21" x14ac:dyDescent="0.25">
      <c r="U1068" s="84"/>
    </row>
    <row r="1069" spans="21:21" x14ac:dyDescent="0.25">
      <c r="U1069" s="84"/>
    </row>
    <row r="1070" spans="21:21" x14ac:dyDescent="0.25">
      <c r="U1070" s="84"/>
    </row>
    <row r="1071" spans="21:21" x14ac:dyDescent="0.25">
      <c r="U1071" s="84"/>
    </row>
    <row r="1072" spans="21:21" x14ac:dyDescent="0.25">
      <c r="U1072" s="84"/>
    </row>
    <row r="1073" spans="21:21" x14ac:dyDescent="0.25">
      <c r="U1073" s="84"/>
    </row>
    <row r="1074" spans="21:21" x14ac:dyDescent="0.25">
      <c r="U1074" s="84"/>
    </row>
    <row r="1075" spans="21:21" x14ac:dyDescent="0.25">
      <c r="U1075" s="84"/>
    </row>
    <row r="1076" spans="21:21" x14ac:dyDescent="0.25">
      <c r="U1076" s="84"/>
    </row>
    <row r="1077" spans="21:21" x14ac:dyDescent="0.25">
      <c r="U1077" s="84"/>
    </row>
    <row r="1078" spans="21:21" x14ac:dyDescent="0.25">
      <c r="U1078" s="84"/>
    </row>
    <row r="1079" spans="21:21" x14ac:dyDescent="0.25">
      <c r="U1079" s="84"/>
    </row>
    <row r="1080" spans="21:21" x14ac:dyDescent="0.25">
      <c r="U1080" s="84"/>
    </row>
    <row r="1081" spans="21:21" x14ac:dyDescent="0.25">
      <c r="U1081" s="84"/>
    </row>
    <row r="1082" spans="21:21" x14ac:dyDescent="0.25">
      <c r="U1082" s="84"/>
    </row>
    <row r="1083" spans="21:21" x14ac:dyDescent="0.25">
      <c r="U1083" s="84"/>
    </row>
    <row r="1084" spans="21:21" x14ac:dyDescent="0.25">
      <c r="U1084" s="84"/>
    </row>
    <row r="1085" spans="21:21" x14ac:dyDescent="0.25">
      <c r="U1085" s="84"/>
    </row>
    <row r="1086" spans="21:21" x14ac:dyDescent="0.25">
      <c r="U1086" s="84"/>
    </row>
    <row r="1087" spans="21:21" x14ac:dyDescent="0.25">
      <c r="U1087" s="84"/>
    </row>
    <row r="1088" spans="21:21" x14ac:dyDescent="0.25">
      <c r="U1088" s="84"/>
    </row>
    <row r="1089" spans="21:21" x14ac:dyDescent="0.25">
      <c r="U1089" s="84"/>
    </row>
    <row r="1090" spans="21:21" x14ac:dyDescent="0.25">
      <c r="U1090" s="84"/>
    </row>
    <row r="1091" spans="21:21" x14ac:dyDescent="0.25">
      <c r="U1091" s="84"/>
    </row>
    <row r="1092" spans="21:21" x14ac:dyDescent="0.25">
      <c r="U1092" s="84"/>
    </row>
    <row r="1093" spans="21:21" x14ac:dyDescent="0.25">
      <c r="U1093" s="84"/>
    </row>
    <row r="1094" spans="21:21" x14ac:dyDescent="0.25">
      <c r="U1094" s="84"/>
    </row>
    <row r="1095" spans="21:21" x14ac:dyDescent="0.25">
      <c r="U1095" s="84"/>
    </row>
    <row r="1096" spans="21:21" x14ac:dyDescent="0.25">
      <c r="U1096" s="84"/>
    </row>
    <row r="1097" spans="21:21" x14ac:dyDescent="0.25">
      <c r="U1097" s="84"/>
    </row>
    <row r="1098" spans="21:21" x14ac:dyDescent="0.25">
      <c r="U1098" s="84"/>
    </row>
    <row r="1099" spans="21:21" x14ac:dyDescent="0.25">
      <c r="U1099" s="84"/>
    </row>
    <row r="1100" spans="21:21" x14ac:dyDescent="0.25">
      <c r="U1100" s="84"/>
    </row>
    <row r="1101" spans="21:21" x14ac:dyDescent="0.25">
      <c r="U1101" s="84"/>
    </row>
    <row r="1102" spans="21:21" x14ac:dyDescent="0.25">
      <c r="U1102" s="84"/>
    </row>
    <row r="1103" spans="21:21" x14ac:dyDescent="0.25">
      <c r="U1103" s="84"/>
    </row>
    <row r="1104" spans="21:21" x14ac:dyDescent="0.25">
      <c r="U1104" s="84"/>
    </row>
    <row r="1105" spans="21:21" x14ac:dyDescent="0.25">
      <c r="U1105" s="84"/>
    </row>
    <row r="1106" spans="21:21" x14ac:dyDescent="0.25">
      <c r="U1106" s="84"/>
    </row>
    <row r="1107" spans="21:21" x14ac:dyDescent="0.25">
      <c r="U1107" s="84"/>
    </row>
    <row r="1108" spans="21:21" x14ac:dyDescent="0.25">
      <c r="U1108" s="84"/>
    </row>
    <row r="1109" spans="21:21" x14ac:dyDescent="0.25">
      <c r="U1109" s="84"/>
    </row>
    <row r="1110" spans="21:21" x14ac:dyDescent="0.25">
      <c r="U1110" s="84"/>
    </row>
    <row r="1111" spans="21:21" x14ac:dyDescent="0.25">
      <c r="U1111" s="84"/>
    </row>
    <row r="1112" spans="21:21" x14ac:dyDescent="0.25">
      <c r="U1112" s="84"/>
    </row>
    <row r="1113" spans="21:21" x14ac:dyDescent="0.25">
      <c r="U1113" s="84"/>
    </row>
    <row r="1114" spans="21:21" x14ac:dyDescent="0.25">
      <c r="U1114" s="84"/>
    </row>
    <row r="1115" spans="21:21" x14ac:dyDescent="0.25">
      <c r="U1115" s="84"/>
    </row>
    <row r="1116" spans="21:21" x14ac:dyDescent="0.25">
      <c r="U1116" s="84"/>
    </row>
    <row r="1117" spans="21:21" x14ac:dyDescent="0.25">
      <c r="U1117" s="84"/>
    </row>
    <row r="1118" spans="21:21" x14ac:dyDescent="0.25">
      <c r="U1118" s="84"/>
    </row>
    <row r="1119" spans="21:21" x14ac:dyDescent="0.25">
      <c r="U1119" s="84"/>
    </row>
    <row r="1120" spans="21:21" x14ac:dyDescent="0.25">
      <c r="U1120" s="84"/>
    </row>
    <row r="1121" spans="21:21" x14ac:dyDescent="0.25">
      <c r="U1121" s="84"/>
    </row>
    <row r="1122" spans="21:21" x14ac:dyDescent="0.25">
      <c r="U1122" s="84"/>
    </row>
    <row r="1123" spans="21:21" x14ac:dyDescent="0.25">
      <c r="U1123" s="84"/>
    </row>
    <row r="1124" spans="21:21" x14ac:dyDescent="0.25">
      <c r="U1124" s="84"/>
    </row>
    <row r="1125" spans="21:21" x14ac:dyDescent="0.25">
      <c r="U1125" s="84"/>
    </row>
    <row r="1126" spans="21:21" x14ac:dyDescent="0.25">
      <c r="U1126" s="84"/>
    </row>
    <row r="1127" spans="21:21" x14ac:dyDescent="0.25">
      <c r="U1127" s="84"/>
    </row>
    <row r="1128" spans="21:21" x14ac:dyDescent="0.25">
      <c r="U1128" s="84"/>
    </row>
    <row r="1129" spans="21:21" x14ac:dyDescent="0.25">
      <c r="U1129" s="84"/>
    </row>
    <row r="1130" spans="21:21" x14ac:dyDescent="0.25">
      <c r="U1130" s="84"/>
    </row>
    <row r="1131" spans="21:21" x14ac:dyDescent="0.25">
      <c r="U1131" s="84"/>
    </row>
    <row r="1132" spans="21:21" x14ac:dyDescent="0.25">
      <c r="U1132" s="84"/>
    </row>
    <row r="1133" spans="21:21" x14ac:dyDescent="0.25">
      <c r="U1133" s="84"/>
    </row>
    <row r="1134" spans="21:21" x14ac:dyDescent="0.25">
      <c r="U1134" s="84"/>
    </row>
    <row r="1135" spans="21:21" x14ac:dyDescent="0.25">
      <c r="U1135" s="84"/>
    </row>
    <row r="1136" spans="21:21" x14ac:dyDescent="0.25">
      <c r="U1136" s="84"/>
    </row>
    <row r="1137" spans="21:21" x14ac:dyDescent="0.25">
      <c r="U1137" s="84"/>
    </row>
    <row r="1138" spans="21:21" x14ac:dyDescent="0.25">
      <c r="U1138" s="84"/>
    </row>
    <row r="1139" spans="21:21" x14ac:dyDescent="0.25">
      <c r="U1139" s="84"/>
    </row>
    <row r="1140" spans="21:21" x14ac:dyDescent="0.25">
      <c r="U1140" s="84"/>
    </row>
    <row r="1141" spans="21:21" x14ac:dyDescent="0.25">
      <c r="U1141" s="84"/>
    </row>
    <row r="1142" spans="21:21" x14ac:dyDescent="0.25">
      <c r="U1142" s="84"/>
    </row>
    <row r="1143" spans="21:21" x14ac:dyDescent="0.25">
      <c r="U1143" s="84"/>
    </row>
    <row r="1144" spans="21:21" x14ac:dyDescent="0.25">
      <c r="U1144" s="84"/>
    </row>
    <row r="1145" spans="21:21" x14ac:dyDescent="0.25">
      <c r="U1145" s="84"/>
    </row>
    <row r="1146" spans="21:21" x14ac:dyDescent="0.25">
      <c r="U1146" s="84"/>
    </row>
    <row r="1147" spans="21:21" x14ac:dyDescent="0.25">
      <c r="U1147" s="84"/>
    </row>
    <row r="1148" spans="21:21" x14ac:dyDescent="0.25">
      <c r="U1148" s="84"/>
    </row>
    <row r="1149" spans="21:21" x14ac:dyDescent="0.25">
      <c r="U1149" s="84"/>
    </row>
    <row r="1150" spans="21:21" x14ac:dyDescent="0.25">
      <c r="U1150" s="84"/>
    </row>
    <row r="1151" spans="21:21" x14ac:dyDescent="0.25">
      <c r="U1151" s="84"/>
    </row>
    <row r="1152" spans="21:21" x14ac:dyDescent="0.25">
      <c r="U1152" s="84"/>
    </row>
    <row r="1153" spans="21:21" x14ac:dyDescent="0.25">
      <c r="U1153" s="84"/>
    </row>
    <row r="1154" spans="21:21" x14ac:dyDescent="0.25">
      <c r="U1154" s="84"/>
    </row>
    <row r="1155" spans="21:21" x14ac:dyDescent="0.25">
      <c r="U1155" s="84"/>
    </row>
    <row r="1156" spans="21:21" x14ac:dyDescent="0.25">
      <c r="U1156" s="84"/>
    </row>
    <row r="1157" spans="21:21" x14ac:dyDescent="0.25">
      <c r="U1157" s="84"/>
    </row>
    <row r="1158" spans="21:21" x14ac:dyDescent="0.25">
      <c r="U1158" s="84"/>
    </row>
    <row r="1159" spans="21:21" x14ac:dyDescent="0.25">
      <c r="U1159" s="84"/>
    </row>
    <row r="1160" spans="21:21" x14ac:dyDescent="0.25">
      <c r="U1160" s="84"/>
    </row>
    <row r="1161" spans="21:21" x14ac:dyDescent="0.25">
      <c r="U1161" s="84"/>
    </row>
    <row r="1162" spans="21:21" x14ac:dyDescent="0.25">
      <c r="U1162" s="84"/>
    </row>
    <row r="1163" spans="21:21" x14ac:dyDescent="0.25">
      <c r="U1163" s="84"/>
    </row>
    <row r="1164" spans="21:21" x14ac:dyDescent="0.25">
      <c r="U1164" s="84"/>
    </row>
    <row r="1165" spans="21:21" x14ac:dyDescent="0.25">
      <c r="U1165" s="84"/>
    </row>
    <row r="1166" spans="21:21" x14ac:dyDescent="0.25">
      <c r="U1166" s="84"/>
    </row>
    <row r="1167" spans="21:21" x14ac:dyDescent="0.25">
      <c r="U1167" s="84"/>
    </row>
    <row r="1168" spans="21:21" x14ac:dyDescent="0.25">
      <c r="U1168" s="84"/>
    </row>
    <row r="1169" spans="21:21" x14ac:dyDescent="0.25">
      <c r="U1169" s="84"/>
    </row>
    <row r="1170" spans="21:21" x14ac:dyDescent="0.25">
      <c r="U1170" s="84"/>
    </row>
    <row r="1171" spans="21:21" x14ac:dyDescent="0.25">
      <c r="U1171" s="84"/>
    </row>
    <row r="1172" spans="21:21" x14ac:dyDescent="0.25">
      <c r="U1172" s="84"/>
    </row>
    <row r="1173" spans="21:21" x14ac:dyDescent="0.25">
      <c r="U1173" s="84"/>
    </row>
    <row r="1174" spans="21:21" x14ac:dyDescent="0.25">
      <c r="U1174" s="84"/>
    </row>
    <row r="1175" spans="21:21" x14ac:dyDescent="0.25">
      <c r="U1175" s="84"/>
    </row>
    <row r="1176" spans="21:21" x14ac:dyDescent="0.25">
      <c r="U1176" s="84"/>
    </row>
    <row r="1177" spans="21:21" x14ac:dyDescent="0.25">
      <c r="U1177" s="84"/>
    </row>
    <row r="1178" spans="21:21" x14ac:dyDescent="0.25">
      <c r="U1178" s="84"/>
    </row>
    <row r="1179" spans="21:21" x14ac:dyDescent="0.25">
      <c r="U1179" s="84"/>
    </row>
    <row r="1180" spans="21:21" x14ac:dyDescent="0.25">
      <c r="U1180" s="84"/>
    </row>
    <row r="1181" spans="21:21" x14ac:dyDescent="0.25">
      <c r="U1181" s="84"/>
    </row>
    <row r="1182" spans="21:21" x14ac:dyDescent="0.25">
      <c r="U1182" s="84"/>
    </row>
    <row r="1183" spans="21:21" x14ac:dyDescent="0.25">
      <c r="U1183" s="84"/>
    </row>
    <row r="1184" spans="21:21" x14ac:dyDescent="0.25">
      <c r="U1184" s="84"/>
    </row>
    <row r="1185" spans="21:21" x14ac:dyDescent="0.25">
      <c r="U1185" s="84"/>
    </row>
    <row r="1186" spans="21:21" x14ac:dyDescent="0.25">
      <c r="U1186" s="84"/>
    </row>
    <row r="1187" spans="21:21" x14ac:dyDescent="0.25">
      <c r="U1187" s="84"/>
    </row>
    <row r="1188" spans="21:21" x14ac:dyDescent="0.25">
      <c r="U1188" s="84"/>
    </row>
    <row r="1189" spans="21:21" x14ac:dyDescent="0.25">
      <c r="U1189" s="84"/>
    </row>
    <row r="1190" spans="21:21" x14ac:dyDescent="0.25">
      <c r="U1190" s="84"/>
    </row>
    <row r="1191" spans="21:21" x14ac:dyDescent="0.25">
      <c r="U1191" s="84"/>
    </row>
    <row r="1192" spans="21:21" x14ac:dyDescent="0.25">
      <c r="U1192" s="84"/>
    </row>
    <row r="1193" spans="21:21" x14ac:dyDescent="0.25">
      <c r="U1193" s="84"/>
    </row>
    <row r="1194" spans="21:21" x14ac:dyDescent="0.25">
      <c r="U1194" s="84"/>
    </row>
    <row r="1195" spans="21:21" x14ac:dyDescent="0.25">
      <c r="U1195" s="84"/>
    </row>
    <row r="1196" spans="21:21" x14ac:dyDescent="0.25">
      <c r="U1196" s="84"/>
    </row>
    <row r="1197" spans="21:21" x14ac:dyDescent="0.25">
      <c r="U1197" s="84"/>
    </row>
    <row r="1198" spans="21:21" x14ac:dyDescent="0.25">
      <c r="U1198" s="84"/>
    </row>
    <row r="1199" spans="21:21" x14ac:dyDescent="0.25">
      <c r="U1199" s="84"/>
    </row>
    <row r="1200" spans="21:21" x14ac:dyDescent="0.25">
      <c r="U1200" s="84"/>
    </row>
    <row r="1201" spans="21:21" x14ac:dyDescent="0.25">
      <c r="U1201" s="84"/>
    </row>
    <row r="1202" spans="21:21" x14ac:dyDescent="0.25">
      <c r="U1202" s="84"/>
    </row>
    <row r="1203" spans="21:21" x14ac:dyDescent="0.25">
      <c r="U1203" s="84"/>
    </row>
    <row r="1204" spans="21:21" x14ac:dyDescent="0.25">
      <c r="U1204" s="84"/>
    </row>
    <row r="1205" spans="21:21" x14ac:dyDescent="0.25">
      <c r="U1205" s="84"/>
    </row>
    <row r="1206" spans="21:21" x14ac:dyDescent="0.25">
      <c r="U1206" s="84"/>
    </row>
    <row r="1207" spans="21:21" x14ac:dyDescent="0.25">
      <c r="U1207" s="84"/>
    </row>
    <row r="1208" spans="21:21" x14ac:dyDescent="0.25">
      <c r="U1208" s="84"/>
    </row>
    <row r="1209" spans="21:21" x14ac:dyDescent="0.25">
      <c r="U1209" s="84"/>
    </row>
    <row r="1210" spans="21:21" x14ac:dyDescent="0.25">
      <c r="U1210" s="84"/>
    </row>
    <row r="1211" spans="21:21" x14ac:dyDescent="0.25">
      <c r="U1211" s="84"/>
    </row>
    <row r="1212" spans="21:21" x14ac:dyDescent="0.25">
      <c r="U1212" s="84"/>
    </row>
    <row r="1213" spans="21:21" x14ac:dyDescent="0.25">
      <c r="U1213" s="84"/>
    </row>
    <row r="1214" spans="21:21" x14ac:dyDescent="0.25">
      <c r="U1214" s="84"/>
    </row>
    <row r="1215" spans="21:21" x14ac:dyDescent="0.25">
      <c r="U1215" s="84"/>
    </row>
    <row r="1216" spans="21:21" x14ac:dyDescent="0.25">
      <c r="U1216" s="84"/>
    </row>
    <row r="1217" spans="21:21" x14ac:dyDescent="0.25">
      <c r="U1217" s="84"/>
    </row>
    <row r="1218" spans="21:21" x14ac:dyDescent="0.25">
      <c r="U1218" s="84"/>
    </row>
    <row r="1219" spans="21:21" x14ac:dyDescent="0.25">
      <c r="U1219" s="84"/>
    </row>
    <row r="1220" spans="21:21" x14ac:dyDescent="0.25">
      <c r="U1220" s="84"/>
    </row>
    <row r="1221" spans="21:21" x14ac:dyDescent="0.25">
      <c r="U1221" s="84"/>
    </row>
    <row r="1222" spans="21:21" x14ac:dyDescent="0.25">
      <c r="U1222" s="84"/>
    </row>
    <row r="1223" spans="21:21" x14ac:dyDescent="0.25">
      <c r="U1223" s="84"/>
    </row>
    <row r="1224" spans="21:21" x14ac:dyDescent="0.25">
      <c r="U1224" s="84"/>
    </row>
    <row r="1225" spans="21:21" x14ac:dyDescent="0.25">
      <c r="U1225" s="84"/>
    </row>
    <row r="1226" spans="21:21" x14ac:dyDescent="0.25">
      <c r="U1226" s="84"/>
    </row>
    <row r="1227" spans="21:21" x14ac:dyDescent="0.25">
      <c r="U1227" s="84"/>
    </row>
    <row r="1228" spans="21:21" x14ac:dyDescent="0.25">
      <c r="U1228" s="84"/>
    </row>
    <row r="1229" spans="21:21" x14ac:dyDescent="0.25">
      <c r="U1229" s="84"/>
    </row>
    <row r="1230" spans="21:21" x14ac:dyDescent="0.25">
      <c r="U1230" s="84"/>
    </row>
    <row r="1231" spans="21:21" x14ac:dyDescent="0.25">
      <c r="U1231" s="84"/>
    </row>
    <row r="1232" spans="21:21" x14ac:dyDescent="0.25">
      <c r="U1232" s="84"/>
    </row>
    <row r="1233" spans="21:21" x14ac:dyDescent="0.25">
      <c r="U1233" s="84"/>
    </row>
    <row r="1234" spans="21:21" x14ac:dyDescent="0.25">
      <c r="U1234" s="84"/>
    </row>
    <row r="1235" spans="21:21" x14ac:dyDescent="0.25">
      <c r="U1235" s="84"/>
    </row>
    <row r="1236" spans="21:21" x14ac:dyDescent="0.25">
      <c r="U1236" s="84"/>
    </row>
    <row r="1237" spans="21:21" x14ac:dyDescent="0.25">
      <c r="U1237" s="84"/>
    </row>
    <row r="1238" spans="21:21" x14ac:dyDescent="0.25">
      <c r="U1238" s="84"/>
    </row>
    <row r="1239" spans="21:21" x14ac:dyDescent="0.25">
      <c r="U1239" s="84"/>
    </row>
    <row r="1240" spans="21:21" x14ac:dyDescent="0.25">
      <c r="U1240" s="84"/>
    </row>
    <row r="1241" spans="21:21" x14ac:dyDescent="0.25">
      <c r="U1241" s="84"/>
    </row>
    <row r="1242" spans="21:21" x14ac:dyDescent="0.25">
      <c r="U1242" s="84"/>
    </row>
    <row r="1243" spans="21:21" x14ac:dyDescent="0.25">
      <c r="U1243" s="84"/>
    </row>
    <row r="1244" spans="21:21" x14ac:dyDescent="0.25">
      <c r="U1244" s="84"/>
    </row>
    <row r="1245" spans="21:21" x14ac:dyDescent="0.25">
      <c r="U1245" s="84"/>
    </row>
    <row r="1246" spans="21:21" x14ac:dyDescent="0.25">
      <c r="U1246" s="84"/>
    </row>
    <row r="1247" spans="21:21" x14ac:dyDescent="0.25">
      <c r="U1247" s="84"/>
    </row>
    <row r="1248" spans="21:21" x14ac:dyDescent="0.25">
      <c r="U1248" s="84"/>
    </row>
    <row r="1249" spans="21:21" x14ac:dyDescent="0.25">
      <c r="U1249" s="84"/>
    </row>
    <row r="1250" spans="21:21" x14ac:dyDescent="0.25">
      <c r="U1250" s="84"/>
    </row>
    <row r="1251" spans="21:21" x14ac:dyDescent="0.25">
      <c r="U1251" s="84"/>
    </row>
    <row r="1252" spans="21:21" x14ac:dyDescent="0.25">
      <c r="U1252" s="84"/>
    </row>
    <row r="1253" spans="21:21" x14ac:dyDescent="0.25">
      <c r="U1253" s="84"/>
    </row>
    <row r="1254" spans="21:21" x14ac:dyDescent="0.25">
      <c r="U1254" s="84"/>
    </row>
    <row r="1255" spans="21:21" x14ac:dyDescent="0.25">
      <c r="U1255" s="84"/>
    </row>
    <row r="1256" spans="21:21" x14ac:dyDescent="0.25">
      <c r="U1256" s="84"/>
    </row>
    <row r="1257" spans="21:21" x14ac:dyDescent="0.25">
      <c r="U1257" s="84"/>
    </row>
    <row r="1258" spans="21:21" x14ac:dyDescent="0.25">
      <c r="U1258" s="84"/>
    </row>
    <row r="1259" spans="21:21" x14ac:dyDescent="0.25">
      <c r="U1259" s="84"/>
    </row>
    <row r="1260" spans="21:21" x14ac:dyDescent="0.25">
      <c r="U1260" s="84"/>
    </row>
    <row r="1261" spans="21:21" x14ac:dyDescent="0.25">
      <c r="U1261" s="84"/>
    </row>
    <row r="1262" spans="21:21" x14ac:dyDescent="0.25">
      <c r="U1262" s="84"/>
    </row>
    <row r="1263" spans="21:21" x14ac:dyDescent="0.25">
      <c r="U1263" s="84"/>
    </row>
    <row r="1264" spans="21:21" x14ac:dyDescent="0.25">
      <c r="U1264" s="84"/>
    </row>
    <row r="1265" spans="21:21" x14ac:dyDescent="0.25">
      <c r="U1265" s="84"/>
    </row>
    <row r="1266" spans="21:21" x14ac:dyDescent="0.25">
      <c r="U1266" s="84"/>
    </row>
    <row r="1267" spans="21:21" x14ac:dyDescent="0.25">
      <c r="U1267" s="84"/>
    </row>
    <row r="1268" spans="21:21" x14ac:dyDescent="0.25">
      <c r="U1268" s="84"/>
    </row>
    <row r="1269" spans="21:21" x14ac:dyDescent="0.25">
      <c r="U1269" s="84"/>
    </row>
    <row r="1270" spans="21:21" x14ac:dyDescent="0.25">
      <c r="U1270" s="84"/>
    </row>
    <row r="1271" spans="21:21" x14ac:dyDescent="0.25">
      <c r="U1271" s="84"/>
    </row>
    <row r="1272" spans="21:21" x14ac:dyDescent="0.25">
      <c r="U1272" s="84"/>
    </row>
    <row r="1273" spans="21:21" x14ac:dyDescent="0.25">
      <c r="U1273" s="84"/>
    </row>
    <row r="1274" spans="21:21" x14ac:dyDescent="0.25">
      <c r="U1274" s="84"/>
    </row>
    <row r="1275" spans="21:21" x14ac:dyDescent="0.25">
      <c r="U1275" s="84"/>
    </row>
    <row r="1276" spans="21:21" x14ac:dyDescent="0.25">
      <c r="U1276" s="84"/>
    </row>
    <row r="1277" spans="21:21" x14ac:dyDescent="0.25">
      <c r="U1277" s="84"/>
    </row>
    <row r="1278" spans="21:21" x14ac:dyDescent="0.25">
      <c r="U1278" s="84"/>
    </row>
    <row r="1279" spans="21:21" x14ac:dyDescent="0.25">
      <c r="U1279" s="84"/>
    </row>
    <row r="1280" spans="21:21" x14ac:dyDescent="0.25">
      <c r="U1280" s="84"/>
    </row>
    <row r="1281" spans="21:21" x14ac:dyDescent="0.25">
      <c r="U1281" s="84"/>
    </row>
    <row r="1282" spans="21:21" x14ac:dyDescent="0.25">
      <c r="U1282" s="84"/>
    </row>
    <row r="1283" spans="21:21" x14ac:dyDescent="0.25">
      <c r="U1283" s="84"/>
    </row>
    <row r="1284" spans="21:21" x14ac:dyDescent="0.25">
      <c r="U1284" s="84"/>
    </row>
    <row r="1285" spans="21:21" x14ac:dyDescent="0.25">
      <c r="U1285" s="84"/>
    </row>
    <row r="1286" spans="21:21" x14ac:dyDescent="0.25">
      <c r="U1286" s="84"/>
    </row>
    <row r="1287" spans="21:21" x14ac:dyDescent="0.25">
      <c r="U1287" s="84"/>
    </row>
    <row r="1288" spans="21:21" x14ac:dyDescent="0.25">
      <c r="U1288" s="84"/>
    </row>
    <row r="1289" spans="21:21" x14ac:dyDescent="0.25">
      <c r="U1289" s="84"/>
    </row>
    <row r="1290" spans="21:21" x14ac:dyDescent="0.25">
      <c r="U1290" s="84"/>
    </row>
    <row r="1291" spans="21:21" x14ac:dyDescent="0.25">
      <c r="U1291" s="84"/>
    </row>
    <row r="1292" spans="21:21" x14ac:dyDescent="0.25">
      <c r="U1292" s="84"/>
    </row>
    <row r="1293" spans="21:21" x14ac:dyDescent="0.25">
      <c r="U1293" s="84"/>
    </row>
    <row r="1294" spans="21:21" x14ac:dyDescent="0.25">
      <c r="U1294" s="84"/>
    </row>
    <row r="1295" spans="21:21" x14ac:dyDescent="0.25">
      <c r="U1295" s="84"/>
    </row>
    <row r="1296" spans="21:21" x14ac:dyDescent="0.25">
      <c r="U1296" s="84"/>
    </row>
    <row r="1297" spans="21:21" x14ac:dyDescent="0.25">
      <c r="U1297" s="84"/>
    </row>
    <row r="1298" spans="21:21" x14ac:dyDescent="0.25">
      <c r="U1298" s="84"/>
    </row>
    <row r="1299" spans="21:21" x14ac:dyDescent="0.25">
      <c r="U1299" s="84"/>
    </row>
    <row r="1300" spans="21:21" x14ac:dyDescent="0.25">
      <c r="U1300" s="84"/>
    </row>
    <row r="1301" spans="21:21" x14ac:dyDescent="0.25">
      <c r="U1301" s="84"/>
    </row>
    <row r="1302" spans="21:21" x14ac:dyDescent="0.25">
      <c r="U1302" s="84"/>
    </row>
    <row r="1303" spans="21:21" x14ac:dyDescent="0.25">
      <c r="U1303" s="84"/>
    </row>
    <row r="1304" spans="21:21" x14ac:dyDescent="0.25">
      <c r="U1304" s="84"/>
    </row>
    <row r="1305" spans="21:21" x14ac:dyDescent="0.25">
      <c r="U1305" s="84"/>
    </row>
    <row r="1306" spans="21:21" x14ac:dyDescent="0.25">
      <c r="U1306" s="84"/>
    </row>
    <row r="1307" spans="21:21" x14ac:dyDescent="0.25">
      <c r="U1307" s="84"/>
    </row>
    <row r="1308" spans="21:21" x14ac:dyDescent="0.25">
      <c r="U1308" s="84"/>
    </row>
    <row r="1309" spans="21:21" x14ac:dyDescent="0.25">
      <c r="U1309" s="84"/>
    </row>
    <row r="1310" spans="21:21" x14ac:dyDescent="0.25">
      <c r="U1310" s="84"/>
    </row>
    <row r="1311" spans="21:21" x14ac:dyDescent="0.25">
      <c r="U1311" s="84"/>
    </row>
    <row r="1312" spans="21:21" x14ac:dyDescent="0.25">
      <c r="U1312" s="84"/>
    </row>
    <row r="1313" spans="21:21" x14ac:dyDescent="0.25">
      <c r="U1313" s="84"/>
    </row>
    <row r="1314" spans="21:21" x14ac:dyDescent="0.25">
      <c r="U1314" s="84"/>
    </row>
    <row r="1315" spans="21:21" x14ac:dyDescent="0.25">
      <c r="U1315" s="84"/>
    </row>
    <row r="1316" spans="21:21" x14ac:dyDescent="0.25">
      <c r="U1316" s="84"/>
    </row>
    <row r="1317" spans="21:21" x14ac:dyDescent="0.25">
      <c r="U1317" s="84"/>
    </row>
    <row r="1318" spans="21:21" x14ac:dyDescent="0.25">
      <c r="U1318" s="84"/>
    </row>
    <row r="1319" spans="21:21" x14ac:dyDescent="0.25">
      <c r="U1319" s="84"/>
    </row>
    <row r="1320" spans="21:21" x14ac:dyDescent="0.25">
      <c r="U1320" s="84"/>
    </row>
    <row r="1321" spans="21:21" x14ac:dyDescent="0.25">
      <c r="U1321" s="84"/>
    </row>
    <row r="1322" spans="21:21" x14ac:dyDescent="0.25">
      <c r="U1322" s="84"/>
    </row>
    <row r="1323" spans="21:21" x14ac:dyDescent="0.25">
      <c r="U1323" s="84"/>
    </row>
    <row r="1324" spans="21:21" x14ac:dyDescent="0.25">
      <c r="U1324" s="84"/>
    </row>
    <row r="1325" spans="21:21" x14ac:dyDescent="0.25">
      <c r="U1325" s="84"/>
    </row>
    <row r="1326" spans="21:21" x14ac:dyDescent="0.25">
      <c r="U1326" s="84"/>
    </row>
    <row r="1327" spans="21:21" x14ac:dyDescent="0.25">
      <c r="U1327" s="84"/>
    </row>
    <row r="1328" spans="21:21" x14ac:dyDescent="0.25">
      <c r="U1328" s="84"/>
    </row>
    <row r="1329" spans="21:21" x14ac:dyDescent="0.25">
      <c r="U1329" s="84"/>
    </row>
    <row r="1330" spans="21:21" x14ac:dyDescent="0.25">
      <c r="U1330" s="84"/>
    </row>
    <row r="1331" spans="21:21" x14ac:dyDescent="0.25">
      <c r="U1331" s="84"/>
    </row>
    <row r="1332" spans="21:21" x14ac:dyDescent="0.25">
      <c r="U1332" s="84"/>
    </row>
    <row r="1333" spans="21:21" x14ac:dyDescent="0.25">
      <c r="U1333" s="84"/>
    </row>
    <row r="1334" spans="21:21" x14ac:dyDescent="0.25">
      <c r="U1334" s="84"/>
    </row>
    <row r="1335" spans="21:21" x14ac:dyDescent="0.25">
      <c r="U1335" s="84"/>
    </row>
    <row r="1336" spans="21:21" x14ac:dyDescent="0.25">
      <c r="U1336" s="84"/>
    </row>
    <row r="1337" spans="21:21" x14ac:dyDescent="0.25">
      <c r="U1337" s="84"/>
    </row>
    <row r="1338" spans="21:21" x14ac:dyDescent="0.25">
      <c r="U1338" s="84"/>
    </row>
    <row r="1339" spans="21:21" x14ac:dyDescent="0.25">
      <c r="U1339" s="84"/>
    </row>
    <row r="1340" spans="21:21" x14ac:dyDescent="0.25">
      <c r="U1340" s="84"/>
    </row>
    <row r="1341" spans="21:21" x14ac:dyDescent="0.25">
      <c r="U1341" s="84"/>
    </row>
    <row r="1342" spans="21:21" x14ac:dyDescent="0.25">
      <c r="U1342" s="84"/>
    </row>
    <row r="1343" spans="21:21" x14ac:dyDescent="0.25">
      <c r="U1343" s="84"/>
    </row>
    <row r="1344" spans="21:21" x14ac:dyDescent="0.25">
      <c r="U1344" s="84"/>
    </row>
    <row r="1345" spans="21:21" x14ac:dyDescent="0.25">
      <c r="U1345" s="84"/>
    </row>
    <row r="1346" spans="21:21" x14ac:dyDescent="0.25">
      <c r="U1346" s="84"/>
    </row>
    <row r="1347" spans="21:21" x14ac:dyDescent="0.25">
      <c r="U1347" s="84"/>
    </row>
    <row r="1348" spans="21:21" x14ac:dyDescent="0.25">
      <c r="U1348" s="84"/>
    </row>
    <row r="1349" spans="21:21" x14ac:dyDescent="0.25">
      <c r="U1349" s="84"/>
    </row>
    <row r="1350" spans="21:21" x14ac:dyDescent="0.25">
      <c r="U1350" s="84"/>
    </row>
    <row r="1351" spans="21:21" x14ac:dyDescent="0.25">
      <c r="U1351" s="84"/>
    </row>
    <row r="1352" spans="21:21" x14ac:dyDescent="0.25">
      <c r="U1352" s="84"/>
    </row>
    <row r="1353" spans="21:21" x14ac:dyDescent="0.25">
      <c r="U1353" s="84"/>
    </row>
    <row r="1354" spans="21:21" x14ac:dyDescent="0.25">
      <c r="U1354" s="84"/>
    </row>
    <row r="1355" spans="21:21" x14ac:dyDescent="0.25">
      <c r="U1355" s="84"/>
    </row>
    <row r="1356" spans="21:21" x14ac:dyDescent="0.25">
      <c r="U1356" s="84"/>
    </row>
    <row r="1357" spans="21:21" x14ac:dyDescent="0.25">
      <c r="U1357" s="84"/>
    </row>
    <row r="1358" spans="21:21" x14ac:dyDescent="0.25">
      <c r="U1358" s="84"/>
    </row>
    <row r="1359" spans="21:21" x14ac:dyDescent="0.25">
      <c r="U1359" s="84"/>
    </row>
    <row r="1360" spans="21:21" x14ac:dyDescent="0.25">
      <c r="U1360" s="84"/>
    </row>
    <row r="1361" spans="21:21" x14ac:dyDescent="0.25">
      <c r="U1361" s="84"/>
    </row>
    <row r="1362" spans="21:21" x14ac:dyDescent="0.25">
      <c r="U1362" s="84"/>
    </row>
    <row r="1363" spans="21:21" x14ac:dyDescent="0.25">
      <c r="U1363" s="84"/>
    </row>
    <row r="1364" spans="21:21" x14ac:dyDescent="0.25">
      <c r="U1364" s="84"/>
    </row>
    <row r="1365" spans="21:21" x14ac:dyDescent="0.25">
      <c r="U1365" s="84"/>
    </row>
    <row r="1366" spans="21:21" x14ac:dyDescent="0.25">
      <c r="U1366" s="84"/>
    </row>
    <row r="1367" spans="21:21" x14ac:dyDescent="0.25">
      <c r="U1367" s="84"/>
    </row>
    <row r="1368" spans="21:21" x14ac:dyDescent="0.25">
      <c r="U1368" s="84"/>
    </row>
    <row r="1369" spans="21:21" x14ac:dyDescent="0.25">
      <c r="U1369" s="84"/>
    </row>
    <row r="1370" spans="21:21" x14ac:dyDescent="0.25">
      <c r="U1370" s="84"/>
    </row>
    <row r="1371" spans="21:21" x14ac:dyDescent="0.25">
      <c r="U1371" s="84"/>
    </row>
    <row r="1372" spans="21:21" x14ac:dyDescent="0.25">
      <c r="U1372" s="84"/>
    </row>
    <row r="1373" spans="21:21" x14ac:dyDescent="0.25">
      <c r="U1373" s="84"/>
    </row>
    <row r="1374" spans="21:21" x14ac:dyDescent="0.25">
      <c r="U1374" s="84"/>
    </row>
    <row r="1375" spans="21:21" x14ac:dyDescent="0.25">
      <c r="U1375" s="84"/>
    </row>
    <row r="1376" spans="21:21" x14ac:dyDescent="0.25">
      <c r="U1376" s="84"/>
    </row>
    <row r="1377" spans="21:21" x14ac:dyDescent="0.25">
      <c r="U1377" s="84"/>
    </row>
    <row r="1378" spans="21:21" x14ac:dyDescent="0.25">
      <c r="U1378" s="84"/>
    </row>
    <row r="1379" spans="21:21" x14ac:dyDescent="0.25">
      <c r="U1379" s="84"/>
    </row>
    <row r="1380" spans="21:21" x14ac:dyDescent="0.25">
      <c r="U1380" s="84"/>
    </row>
    <row r="1381" spans="21:21" x14ac:dyDescent="0.25">
      <c r="U1381" s="84"/>
    </row>
    <row r="1382" spans="21:21" x14ac:dyDescent="0.25">
      <c r="U1382" s="84"/>
    </row>
    <row r="1383" spans="21:21" x14ac:dyDescent="0.25">
      <c r="U1383" s="84"/>
    </row>
    <row r="1384" spans="21:21" x14ac:dyDescent="0.25">
      <c r="U1384" s="84"/>
    </row>
    <row r="1385" spans="21:21" x14ac:dyDescent="0.25">
      <c r="U1385" s="84"/>
    </row>
    <row r="1386" spans="21:21" x14ac:dyDescent="0.25">
      <c r="U1386" s="84"/>
    </row>
    <row r="1387" spans="21:21" x14ac:dyDescent="0.25">
      <c r="U1387" s="84"/>
    </row>
    <row r="1388" spans="21:21" x14ac:dyDescent="0.25">
      <c r="U1388" s="84"/>
    </row>
    <row r="1389" spans="21:21" x14ac:dyDescent="0.25">
      <c r="U1389" s="84"/>
    </row>
    <row r="1390" spans="21:21" x14ac:dyDescent="0.25">
      <c r="U1390" s="84"/>
    </row>
    <row r="1391" spans="21:21" x14ac:dyDescent="0.25">
      <c r="U1391" s="84"/>
    </row>
    <row r="1392" spans="21:21" x14ac:dyDescent="0.25">
      <c r="U1392" s="84"/>
    </row>
    <row r="1393" spans="21:21" x14ac:dyDescent="0.25">
      <c r="U1393" s="84"/>
    </row>
    <row r="1394" spans="21:21" x14ac:dyDescent="0.25">
      <c r="U1394" s="84"/>
    </row>
    <row r="1395" spans="21:21" x14ac:dyDescent="0.25">
      <c r="U1395" s="84"/>
    </row>
    <row r="1396" spans="21:21" x14ac:dyDescent="0.25">
      <c r="U1396" s="84"/>
    </row>
    <row r="1397" spans="21:21" x14ac:dyDescent="0.25">
      <c r="U1397" s="84"/>
    </row>
    <row r="1398" spans="21:21" x14ac:dyDescent="0.25">
      <c r="U1398" s="84"/>
    </row>
    <row r="1399" spans="21:21" x14ac:dyDescent="0.25">
      <c r="U1399" s="84"/>
    </row>
    <row r="1400" spans="21:21" x14ac:dyDescent="0.25">
      <c r="U1400" s="84"/>
    </row>
    <row r="1401" spans="21:21" x14ac:dyDescent="0.25">
      <c r="U1401" s="84"/>
    </row>
    <row r="1402" spans="21:21" x14ac:dyDescent="0.25">
      <c r="U1402" s="84"/>
    </row>
    <row r="1403" spans="21:21" x14ac:dyDescent="0.25">
      <c r="U1403" s="84"/>
    </row>
    <row r="1404" spans="21:21" x14ac:dyDescent="0.25">
      <c r="U1404" s="84"/>
    </row>
    <row r="1405" spans="21:21" x14ac:dyDescent="0.25">
      <c r="U1405" s="84"/>
    </row>
    <row r="1406" spans="21:21" x14ac:dyDescent="0.25">
      <c r="U1406" s="84"/>
    </row>
    <row r="1407" spans="21:21" x14ac:dyDescent="0.25">
      <c r="U1407" s="84"/>
    </row>
    <row r="1408" spans="21:21" x14ac:dyDescent="0.25">
      <c r="U1408" s="84"/>
    </row>
    <row r="1409" spans="21:21" x14ac:dyDescent="0.25">
      <c r="U1409" s="84"/>
    </row>
    <row r="1410" spans="21:21" x14ac:dyDescent="0.25">
      <c r="U1410" s="84"/>
    </row>
    <row r="1411" spans="21:21" x14ac:dyDescent="0.25">
      <c r="U1411" s="84"/>
    </row>
    <row r="1412" spans="21:21" x14ac:dyDescent="0.25">
      <c r="U1412" s="84"/>
    </row>
    <row r="1413" spans="21:21" x14ac:dyDescent="0.25">
      <c r="U1413" s="84"/>
    </row>
    <row r="1414" spans="21:21" x14ac:dyDescent="0.25">
      <c r="U1414" s="84"/>
    </row>
    <row r="1415" spans="21:21" x14ac:dyDescent="0.25">
      <c r="U1415" s="84"/>
    </row>
    <row r="1416" spans="21:21" x14ac:dyDescent="0.25">
      <c r="U1416" s="84"/>
    </row>
    <row r="1417" spans="21:21" x14ac:dyDescent="0.25">
      <c r="U1417" s="84"/>
    </row>
    <row r="1418" spans="21:21" x14ac:dyDescent="0.25">
      <c r="U1418" s="84"/>
    </row>
    <row r="1419" spans="21:21" x14ac:dyDescent="0.25">
      <c r="U1419" s="84"/>
    </row>
    <row r="1420" spans="21:21" x14ac:dyDescent="0.25">
      <c r="U1420" s="84"/>
    </row>
    <row r="1421" spans="21:21" x14ac:dyDescent="0.25">
      <c r="U1421" s="84"/>
    </row>
    <row r="1422" spans="21:21" x14ac:dyDescent="0.25">
      <c r="U1422" s="84"/>
    </row>
    <row r="1423" spans="21:21" x14ac:dyDescent="0.25">
      <c r="U1423" s="84"/>
    </row>
    <row r="1424" spans="21:21" x14ac:dyDescent="0.25">
      <c r="U1424" s="84"/>
    </row>
    <row r="1425" spans="21:21" x14ac:dyDescent="0.25">
      <c r="U1425" s="84"/>
    </row>
    <row r="1426" spans="21:21" x14ac:dyDescent="0.25">
      <c r="U1426" s="84"/>
    </row>
    <row r="1427" spans="21:21" x14ac:dyDescent="0.25">
      <c r="U1427" s="84"/>
    </row>
    <row r="1428" spans="21:21" x14ac:dyDescent="0.25">
      <c r="U1428" s="84"/>
    </row>
    <row r="1429" spans="21:21" x14ac:dyDescent="0.25">
      <c r="U1429" s="84"/>
    </row>
    <row r="1430" spans="21:21" x14ac:dyDescent="0.25">
      <c r="U1430" s="84"/>
    </row>
    <row r="1431" spans="21:21" x14ac:dyDescent="0.25">
      <c r="U1431" s="84"/>
    </row>
    <row r="1432" spans="21:21" x14ac:dyDescent="0.25">
      <c r="U1432" s="84"/>
    </row>
    <row r="1433" spans="21:21" x14ac:dyDescent="0.25">
      <c r="U1433" s="84"/>
    </row>
    <row r="1434" spans="21:21" x14ac:dyDescent="0.25">
      <c r="U1434" s="84"/>
    </row>
    <row r="1435" spans="21:21" x14ac:dyDescent="0.25">
      <c r="U1435" s="84"/>
    </row>
    <row r="1436" spans="21:21" x14ac:dyDescent="0.25">
      <c r="U1436" s="84"/>
    </row>
    <row r="1437" spans="21:21" x14ac:dyDescent="0.25">
      <c r="U1437" s="84"/>
    </row>
    <row r="1438" spans="21:21" x14ac:dyDescent="0.25">
      <c r="U1438" s="84"/>
    </row>
    <row r="1439" spans="21:21" x14ac:dyDescent="0.25">
      <c r="U1439" s="84"/>
    </row>
    <row r="1440" spans="21:21" x14ac:dyDescent="0.25">
      <c r="U1440" s="84"/>
    </row>
    <row r="1441" spans="21:21" x14ac:dyDescent="0.25">
      <c r="U1441" s="84"/>
    </row>
    <row r="1442" spans="21:21" x14ac:dyDescent="0.25">
      <c r="U1442" s="84"/>
    </row>
    <row r="1443" spans="21:21" x14ac:dyDescent="0.25">
      <c r="U1443" s="84"/>
    </row>
    <row r="1444" spans="21:21" x14ac:dyDescent="0.25">
      <c r="U1444" s="84"/>
    </row>
    <row r="1445" spans="21:21" x14ac:dyDescent="0.25">
      <c r="U1445" s="84"/>
    </row>
    <row r="1446" spans="21:21" x14ac:dyDescent="0.25">
      <c r="U1446" s="84"/>
    </row>
    <row r="1447" spans="21:21" x14ac:dyDescent="0.25">
      <c r="U1447" s="84"/>
    </row>
    <row r="1448" spans="21:21" x14ac:dyDescent="0.25">
      <c r="U1448" s="84"/>
    </row>
    <row r="1449" spans="21:21" x14ac:dyDescent="0.25">
      <c r="U1449" s="84"/>
    </row>
    <row r="1450" spans="21:21" x14ac:dyDescent="0.25">
      <c r="U1450" s="84"/>
    </row>
    <row r="1451" spans="21:21" x14ac:dyDescent="0.25">
      <c r="U1451" s="84"/>
    </row>
    <row r="1452" spans="21:21" x14ac:dyDescent="0.25">
      <c r="U1452" s="84"/>
    </row>
    <row r="1453" spans="21:21" x14ac:dyDescent="0.25">
      <c r="U1453" s="84"/>
    </row>
    <row r="1454" spans="21:21" x14ac:dyDescent="0.25">
      <c r="U1454" s="84"/>
    </row>
    <row r="1455" spans="21:21" x14ac:dyDescent="0.25">
      <c r="U1455" s="84"/>
    </row>
    <row r="1456" spans="21:21" x14ac:dyDescent="0.25">
      <c r="U1456" s="84"/>
    </row>
    <row r="1457" spans="21:21" x14ac:dyDescent="0.25">
      <c r="U1457" s="84"/>
    </row>
    <row r="1458" spans="21:21" x14ac:dyDescent="0.25">
      <c r="U1458" s="84"/>
    </row>
    <row r="1459" spans="21:21" x14ac:dyDescent="0.25">
      <c r="U1459" s="84"/>
    </row>
    <row r="1460" spans="21:21" x14ac:dyDescent="0.25">
      <c r="U1460" s="84"/>
    </row>
    <row r="1461" spans="21:21" x14ac:dyDescent="0.25">
      <c r="U1461" s="84"/>
    </row>
    <row r="1462" spans="21:21" x14ac:dyDescent="0.25">
      <c r="U1462" s="84"/>
    </row>
    <row r="1463" spans="21:21" x14ac:dyDescent="0.25">
      <c r="U1463" s="84"/>
    </row>
    <row r="1464" spans="21:21" x14ac:dyDescent="0.25">
      <c r="U1464" s="84"/>
    </row>
    <row r="1465" spans="21:21" x14ac:dyDescent="0.25">
      <c r="U1465" s="84"/>
    </row>
    <row r="1466" spans="21:21" x14ac:dyDescent="0.25">
      <c r="U1466" s="84"/>
    </row>
    <row r="1467" spans="21:21" x14ac:dyDescent="0.25">
      <c r="U1467" s="84"/>
    </row>
    <row r="1468" spans="21:21" x14ac:dyDescent="0.25">
      <c r="U1468" s="84"/>
    </row>
    <row r="1469" spans="21:21" x14ac:dyDescent="0.25">
      <c r="U1469" s="84"/>
    </row>
    <row r="1470" spans="21:21" x14ac:dyDescent="0.25">
      <c r="U1470" s="84"/>
    </row>
    <row r="1471" spans="21:21" x14ac:dyDescent="0.25">
      <c r="U1471" s="84"/>
    </row>
    <row r="1472" spans="21:21" x14ac:dyDescent="0.25">
      <c r="U1472" s="84"/>
    </row>
    <row r="1473" spans="21:21" x14ac:dyDescent="0.25">
      <c r="U1473" s="84"/>
    </row>
    <row r="1474" spans="21:21" x14ac:dyDescent="0.25">
      <c r="U1474" s="84"/>
    </row>
    <row r="1475" spans="21:21" x14ac:dyDescent="0.25">
      <c r="U1475" s="84"/>
    </row>
    <row r="1476" spans="21:21" x14ac:dyDescent="0.25">
      <c r="U1476" s="84"/>
    </row>
    <row r="1477" spans="21:21" x14ac:dyDescent="0.25">
      <c r="U1477" s="84"/>
    </row>
    <row r="1478" spans="21:21" x14ac:dyDescent="0.25">
      <c r="U1478" s="84"/>
    </row>
    <row r="1479" spans="21:21" x14ac:dyDescent="0.25">
      <c r="U1479" s="84"/>
    </row>
    <row r="1480" spans="21:21" x14ac:dyDescent="0.25">
      <c r="U1480" s="84"/>
    </row>
    <row r="1481" spans="21:21" x14ac:dyDescent="0.25">
      <c r="U1481" s="84"/>
    </row>
    <row r="1482" spans="21:21" x14ac:dyDescent="0.25">
      <c r="U1482" s="84"/>
    </row>
    <row r="1483" spans="21:21" x14ac:dyDescent="0.25">
      <c r="U1483" s="84"/>
    </row>
    <row r="1484" spans="21:21" x14ac:dyDescent="0.25">
      <c r="U1484" s="84"/>
    </row>
    <row r="1485" spans="21:21" x14ac:dyDescent="0.25">
      <c r="U1485" s="84"/>
    </row>
    <row r="1486" spans="21:21" x14ac:dyDescent="0.25">
      <c r="U1486" s="84"/>
    </row>
    <row r="1487" spans="21:21" x14ac:dyDescent="0.25">
      <c r="U1487" s="84"/>
    </row>
    <row r="1488" spans="21:21" x14ac:dyDescent="0.25">
      <c r="U1488" s="84"/>
    </row>
    <row r="1489" spans="21:21" x14ac:dyDescent="0.25">
      <c r="U1489" s="84"/>
    </row>
    <row r="1490" spans="21:21" x14ac:dyDescent="0.25">
      <c r="U1490" s="84"/>
    </row>
    <row r="1491" spans="21:21" x14ac:dyDescent="0.25">
      <c r="U1491" s="84"/>
    </row>
    <row r="1492" spans="21:21" x14ac:dyDescent="0.25">
      <c r="U1492" s="84"/>
    </row>
    <row r="1493" spans="21:21" x14ac:dyDescent="0.25">
      <c r="U1493" s="84"/>
    </row>
    <row r="1494" spans="21:21" x14ac:dyDescent="0.25">
      <c r="U1494" s="84"/>
    </row>
    <row r="1495" spans="21:21" x14ac:dyDescent="0.25">
      <c r="U1495" s="84"/>
    </row>
    <row r="1496" spans="21:21" x14ac:dyDescent="0.25">
      <c r="U1496" s="84"/>
    </row>
    <row r="1497" spans="21:21" x14ac:dyDescent="0.25">
      <c r="U1497" s="84"/>
    </row>
    <row r="1498" spans="21:21" x14ac:dyDescent="0.25">
      <c r="U1498" s="84"/>
    </row>
    <row r="1499" spans="21:21" x14ac:dyDescent="0.25">
      <c r="U1499" s="84"/>
    </row>
    <row r="1500" spans="21:21" x14ac:dyDescent="0.25">
      <c r="U1500" s="84"/>
    </row>
    <row r="1501" spans="21:21" x14ac:dyDescent="0.25">
      <c r="U1501" s="84"/>
    </row>
    <row r="1502" spans="21:21" x14ac:dyDescent="0.25">
      <c r="U1502" s="84"/>
    </row>
    <row r="1503" spans="21:21" x14ac:dyDescent="0.25">
      <c r="U1503" s="84"/>
    </row>
    <row r="1504" spans="21:21" x14ac:dyDescent="0.25">
      <c r="U1504" s="84"/>
    </row>
    <row r="1505" spans="21:21" x14ac:dyDescent="0.25">
      <c r="U1505" s="84"/>
    </row>
    <row r="1506" spans="21:21" x14ac:dyDescent="0.25">
      <c r="U1506" s="84"/>
    </row>
    <row r="1507" spans="21:21" x14ac:dyDescent="0.25">
      <c r="U1507" s="84"/>
    </row>
    <row r="1508" spans="21:21" x14ac:dyDescent="0.25">
      <c r="U1508" s="84"/>
    </row>
    <row r="1509" spans="21:21" x14ac:dyDescent="0.25">
      <c r="U1509" s="84"/>
    </row>
    <row r="1510" spans="21:21" x14ac:dyDescent="0.25">
      <c r="U1510" s="84"/>
    </row>
    <row r="1511" spans="21:21" x14ac:dyDescent="0.25">
      <c r="U1511" s="84"/>
    </row>
    <row r="1512" spans="21:21" x14ac:dyDescent="0.25">
      <c r="U1512" s="84"/>
    </row>
    <row r="1513" spans="21:21" x14ac:dyDescent="0.25">
      <c r="U1513" s="84"/>
    </row>
    <row r="1514" spans="21:21" x14ac:dyDescent="0.25">
      <c r="U1514" s="84"/>
    </row>
    <row r="1515" spans="21:21" x14ac:dyDescent="0.25">
      <c r="U1515" s="84"/>
    </row>
    <row r="1516" spans="21:21" x14ac:dyDescent="0.25">
      <c r="U1516" s="84"/>
    </row>
    <row r="1517" spans="21:21" x14ac:dyDescent="0.25">
      <c r="U1517" s="84"/>
    </row>
    <row r="1518" spans="21:21" x14ac:dyDescent="0.25">
      <c r="U1518" s="84"/>
    </row>
    <row r="1519" spans="21:21" x14ac:dyDescent="0.25">
      <c r="U1519" s="84"/>
    </row>
    <row r="1520" spans="21:21" x14ac:dyDescent="0.25">
      <c r="U1520" s="84"/>
    </row>
    <row r="1521" spans="21:21" x14ac:dyDescent="0.25">
      <c r="U1521" s="84"/>
    </row>
    <row r="1522" spans="21:21" x14ac:dyDescent="0.25">
      <c r="U1522" s="84"/>
    </row>
    <row r="1523" spans="21:21" x14ac:dyDescent="0.25">
      <c r="U1523" s="84"/>
    </row>
    <row r="1524" spans="21:21" x14ac:dyDescent="0.25">
      <c r="U1524" s="84"/>
    </row>
    <row r="1525" spans="21:21" x14ac:dyDescent="0.25">
      <c r="U1525" s="84"/>
    </row>
    <row r="1526" spans="21:21" x14ac:dyDescent="0.25">
      <c r="U1526" s="84"/>
    </row>
    <row r="1527" spans="21:21" x14ac:dyDescent="0.25">
      <c r="U1527" s="84"/>
    </row>
    <row r="1528" spans="21:21" x14ac:dyDescent="0.25">
      <c r="U1528" s="84"/>
    </row>
    <row r="1529" spans="21:21" x14ac:dyDescent="0.25">
      <c r="U1529" s="84"/>
    </row>
    <row r="1530" spans="21:21" x14ac:dyDescent="0.25">
      <c r="U1530" s="84"/>
    </row>
    <row r="1531" spans="21:21" x14ac:dyDescent="0.25">
      <c r="U1531" s="84"/>
    </row>
    <row r="1532" spans="21:21" x14ac:dyDescent="0.25">
      <c r="U1532" s="84"/>
    </row>
    <row r="1533" spans="21:21" x14ac:dyDescent="0.25">
      <c r="U1533" s="84"/>
    </row>
    <row r="1534" spans="21:21" x14ac:dyDescent="0.25">
      <c r="U1534" s="84"/>
    </row>
    <row r="1535" spans="21:21" x14ac:dyDescent="0.25">
      <c r="U1535" s="84"/>
    </row>
    <row r="1536" spans="21:21" x14ac:dyDescent="0.25">
      <c r="U1536" s="84"/>
    </row>
    <row r="1537" spans="21:21" x14ac:dyDescent="0.25">
      <c r="U1537" s="84"/>
    </row>
    <row r="1538" spans="21:21" x14ac:dyDescent="0.25">
      <c r="U1538" s="84"/>
    </row>
    <row r="1539" spans="21:21" x14ac:dyDescent="0.25">
      <c r="U1539" s="84"/>
    </row>
    <row r="1540" spans="21:21" x14ac:dyDescent="0.25">
      <c r="U1540" s="84"/>
    </row>
    <row r="1541" spans="21:21" x14ac:dyDescent="0.25">
      <c r="U1541" s="84"/>
    </row>
    <row r="1542" spans="21:21" x14ac:dyDescent="0.25">
      <c r="U1542" s="84"/>
    </row>
    <row r="1543" spans="21:21" x14ac:dyDescent="0.25">
      <c r="U1543" s="84"/>
    </row>
    <row r="1544" spans="21:21" x14ac:dyDescent="0.25">
      <c r="U1544" s="84"/>
    </row>
    <row r="1545" spans="21:21" x14ac:dyDescent="0.25">
      <c r="U1545" s="84"/>
    </row>
    <row r="1546" spans="21:21" x14ac:dyDescent="0.25">
      <c r="U1546" s="84"/>
    </row>
    <row r="1547" spans="21:21" x14ac:dyDescent="0.25">
      <c r="U1547" s="84"/>
    </row>
    <row r="1548" spans="21:21" x14ac:dyDescent="0.25">
      <c r="U1548" s="84"/>
    </row>
    <row r="1549" spans="21:21" x14ac:dyDescent="0.25">
      <c r="U1549" s="84"/>
    </row>
    <row r="1550" spans="21:21" x14ac:dyDescent="0.25">
      <c r="U1550" s="84"/>
    </row>
    <row r="1551" spans="21:21" x14ac:dyDescent="0.25">
      <c r="U1551" s="84"/>
    </row>
    <row r="1552" spans="21:21" x14ac:dyDescent="0.25">
      <c r="U1552" s="84"/>
    </row>
    <row r="1553" spans="21:21" x14ac:dyDescent="0.25">
      <c r="U1553" s="84"/>
    </row>
    <row r="1554" spans="21:21" x14ac:dyDescent="0.25">
      <c r="U1554" s="84"/>
    </row>
    <row r="1555" spans="21:21" x14ac:dyDescent="0.25">
      <c r="U1555" s="84"/>
    </row>
    <row r="1556" spans="21:21" x14ac:dyDescent="0.25">
      <c r="U1556" s="84"/>
    </row>
    <row r="1557" spans="21:21" x14ac:dyDescent="0.25">
      <c r="U1557" s="84"/>
    </row>
    <row r="1558" spans="21:21" x14ac:dyDescent="0.25">
      <c r="U1558" s="84"/>
    </row>
    <row r="1559" spans="21:21" x14ac:dyDescent="0.25">
      <c r="U1559" s="84"/>
    </row>
    <row r="1560" spans="21:21" x14ac:dyDescent="0.25">
      <c r="U1560" s="84"/>
    </row>
    <row r="1561" spans="21:21" x14ac:dyDescent="0.25">
      <c r="U1561" s="84"/>
    </row>
    <row r="1562" spans="21:21" x14ac:dyDescent="0.25">
      <c r="U1562" s="84"/>
    </row>
    <row r="1563" spans="21:21" x14ac:dyDescent="0.25">
      <c r="U1563" s="84"/>
    </row>
    <row r="1564" spans="21:21" x14ac:dyDescent="0.25">
      <c r="U1564" s="84"/>
    </row>
    <row r="1565" spans="21:21" x14ac:dyDescent="0.25">
      <c r="U1565" s="84"/>
    </row>
    <row r="1566" spans="21:21" x14ac:dyDescent="0.25">
      <c r="U1566" s="84"/>
    </row>
    <row r="1567" spans="21:21" x14ac:dyDescent="0.25">
      <c r="U1567" s="84"/>
    </row>
    <row r="1568" spans="21:21" x14ac:dyDescent="0.25">
      <c r="U1568" s="84"/>
    </row>
    <row r="1569" spans="21:21" x14ac:dyDescent="0.25">
      <c r="U1569" s="84"/>
    </row>
    <row r="1570" spans="21:21" x14ac:dyDescent="0.25">
      <c r="U1570" s="84"/>
    </row>
    <row r="1571" spans="21:21" x14ac:dyDescent="0.25">
      <c r="U1571" s="84"/>
    </row>
    <row r="1572" spans="21:21" x14ac:dyDescent="0.25">
      <c r="U1572" s="84"/>
    </row>
    <row r="1573" spans="21:21" x14ac:dyDescent="0.25">
      <c r="U1573" s="84"/>
    </row>
    <row r="1574" spans="21:21" x14ac:dyDescent="0.25">
      <c r="U1574" s="84"/>
    </row>
    <row r="1575" spans="21:21" x14ac:dyDescent="0.25">
      <c r="U1575" s="84"/>
    </row>
    <row r="1576" spans="21:21" x14ac:dyDescent="0.25">
      <c r="U1576" s="84"/>
    </row>
    <row r="1577" spans="21:21" x14ac:dyDescent="0.25">
      <c r="U1577" s="84"/>
    </row>
    <row r="1578" spans="21:21" x14ac:dyDescent="0.25">
      <c r="U1578" s="84"/>
    </row>
    <row r="1579" spans="21:21" x14ac:dyDescent="0.25">
      <c r="U1579" s="84"/>
    </row>
    <row r="1580" spans="21:21" x14ac:dyDescent="0.25">
      <c r="U1580" s="84"/>
    </row>
    <row r="1581" spans="21:21" x14ac:dyDescent="0.25">
      <c r="U1581" s="84"/>
    </row>
    <row r="1582" spans="21:21" x14ac:dyDescent="0.25">
      <c r="U1582" s="84"/>
    </row>
    <row r="1583" spans="21:21" x14ac:dyDescent="0.25">
      <c r="U1583" s="84"/>
    </row>
    <row r="1584" spans="21:21" x14ac:dyDescent="0.25">
      <c r="U1584" s="84"/>
    </row>
    <row r="1585" spans="21:21" x14ac:dyDescent="0.25">
      <c r="U1585" s="84"/>
    </row>
    <row r="1586" spans="21:21" x14ac:dyDescent="0.25">
      <c r="U1586" s="84"/>
    </row>
    <row r="1587" spans="21:21" x14ac:dyDescent="0.25">
      <c r="U1587" s="84"/>
    </row>
    <row r="1588" spans="21:21" x14ac:dyDescent="0.25">
      <c r="U1588" s="84"/>
    </row>
    <row r="1589" spans="21:21" x14ac:dyDescent="0.25">
      <c r="U1589" s="84"/>
    </row>
    <row r="1590" spans="21:21" x14ac:dyDescent="0.25">
      <c r="U1590" s="84"/>
    </row>
    <row r="1591" spans="21:21" x14ac:dyDescent="0.25">
      <c r="U1591" s="84"/>
    </row>
    <row r="1592" spans="21:21" x14ac:dyDescent="0.25">
      <c r="U1592" s="84"/>
    </row>
    <row r="1593" spans="21:21" x14ac:dyDescent="0.25">
      <c r="U1593" s="84"/>
    </row>
    <row r="1594" spans="21:21" x14ac:dyDescent="0.25">
      <c r="U1594" s="84"/>
    </row>
    <row r="1595" spans="21:21" x14ac:dyDescent="0.25">
      <c r="U1595" s="84"/>
    </row>
    <row r="1596" spans="21:21" x14ac:dyDescent="0.25">
      <c r="U1596" s="84"/>
    </row>
    <row r="1597" spans="21:21" x14ac:dyDescent="0.25">
      <c r="U1597" s="84"/>
    </row>
    <row r="1598" spans="21:21" x14ac:dyDescent="0.25">
      <c r="U1598" s="84"/>
    </row>
    <row r="1599" spans="21:21" x14ac:dyDescent="0.25">
      <c r="U1599" s="84"/>
    </row>
    <row r="1600" spans="21:21" x14ac:dyDescent="0.25">
      <c r="U1600" s="84"/>
    </row>
    <row r="1601" spans="21:21" x14ac:dyDescent="0.25">
      <c r="U1601" s="84"/>
    </row>
    <row r="1602" spans="21:21" x14ac:dyDescent="0.25">
      <c r="U1602" s="84"/>
    </row>
    <row r="1603" spans="21:21" x14ac:dyDescent="0.25">
      <c r="U1603" s="84"/>
    </row>
    <row r="1604" spans="21:21" x14ac:dyDescent="0.25">
      <c r="U1604" s="84"/>
    </row>
    <row r="1605" spans="21:21" x14ac:dyDescent="0.25">
      <c r="U1605" s="84"/>
    </row>
    <row r="1606" spans="21:21" x14ac:dyDescent="0.25">
      <c r="U1606" s="84"/>
    </row>
    <row r="1607" spans="21:21" x14ac:dyDescent="0.25">
      <c r="U1607" s="84"/>
    </row>
    <row r="1608" spans="21:21" x14ac:dyDescent="0.25">
      <c r="U1608" s="84"/>
    </row>
    <row r="1609" spans="21:21" x14ac:dyDescent="0.25">
      <c r="U1609" s="84"/>
    </row>
    <row r="1610" spans="21:21" x14ac:dyDescent="0.25">
      <c r="U1610" s="84"/>
    </row>
    <row r="1611" spans="21:21" x14ac:dyDescent="0.25">
      <c r="U1611" s="84"/>
    </row>
    <row r="1612" spans="21:21" x14ac:dyDescent="0.25">
      <c r="U1612" s="84"/>
    </row>
    <row r="1613" spans="21:21" x14ac:dyDescent="0.25">
      <c r="U1613" s="84"/>
    </row>
    <row r="1614" spans="21:21" x14ac:dyDescent="0.25">
      <c r="U1614" s="84"/>
    </row>
    <row r="1615" spans="21:21" x14ac:dyDescent="0.25">
      <c r="U1615" s="84"/>
    </row>
    <row r="1616" spans="21:21" x14ac:dyDescent="0.25">
      <c r="U1616" s="84"/>
    </row>
    <row r="1617" spans="21:21" x14ac:dyDescent="0.25">
      <c r="U1617" s="84"/>
    </row>
    <row r="1618" spans="21:21" x14ac:dyDescent="0.25">
      <c r="U1618" s="84"/>
    </row>
    <row r="1619" spans="21:21" x14ac:dyDescent="0.25">
      <c r="U1619" s="84"/>
    </row>
    <row r="1620" spans="21:21" x14ac:dyDescent="0.25">
      <c r="U1620" s="84"/>
    </row>
    <row r="1621" spans="21:21" x14ac:dyDescent="0.25">
      <c r="U1621" s="84"/>
    </row>
    <row r="1622" spans="21:21" x14ac:dyDescent="0.25">
      <c r="U1622" s="84"/>
    </row>
    <row r="1623" spans="21:21" x14ac:dyDescent="0.25">
      <c r="U1623" s="84"/>
    </row>
    <row r="1624" spans="21:21" x14ac:dyDescent="0.25">
      <c r="U1624" s="84"/>
    </row>
    <row r="1625" spans="21:21" x14ac:dyDescent="0.25">
      <c r="U1625" s="84"/>
    </row>
    <row r="1626" spans="21:21" x14ac:dyDescent="0.25">
      <c r="U1626" s="84"/>
    </row>
    <row r="1627" spans="21:21" x14ac:dyDescent="0.25">
      <c r="U1627" s="84"/>
    </row>
    <row r="1628" spans="21:21" x14ac:dyDescent="0.25">
      <c r="U1628" s="84"/>
    </row>
    <row r="1629" spans="21:21" x14ac:dyDescent="0.25">
      <c r="U1629" s="84"/>
    </row>
    <row r="1630" spans="21:21" x14ac:dyDescent="0.25">
      <c r="U1630" s="84"/>
    </row>
    <row r="1631" spans="21:21" x14ac:dyDescent="0.25">
      <c r="U1631" s="84"/>
    </row>
    <row r="1632" spans="21:21" x14ac:dyDescent="0.25">
      <c r="U1632" s="84"/>
    </row>
    <row r="1633" spans="21:21" x14ac:dyDescent="0.25">
      <c r="U1633" s="84"/>
    </row>
    <row r="1634" spans="21:21" x14ac:dyDescent="0.25">
      <c r="U1634" s="84"/>
    </row>
    <row r="1635" spans="21:21" x14ac:dyDescent="0.25">
      <c r="U1635" s="84"/>
    </row>
    <row r="1636" spans="21:21" x14ac:dyDescent="0.25">
      <c r="U1636" s="84"/>
    </row>
    <row r="1637" spans="21:21" x14ac:dyDescent="0.25">
      <c r="U1637" s="84"/>
    </row>
    <row r="1638" spans="21:21" x14ac:dyDescent="0.25">
      <c r="U1638" s="84"/>
    </row>
    <row r="1639" spans="21:21" x14ac:dyDescent="0.25">
      <c r="U1639" s="84"/>
    </row>
    <row r="1640" spans="21:21" x14ac:dyDescent="0.25">
      <c r="U1640" s="84"/>
    </row>
    <row r="1641" spans="21:21" x14ac:dyDescent="0.25">
      <c r="U1641" s="84"/>
    </row>
    <row r="1642" spans="21:21" x14ac:dyDescent="0.25">
      <c r="U1642" s="84"/>
    </row>
    <row r="1643" spans="21:21" x14ac:dyDescent="0.25">
      <c r="U1643" s="84"/>
    </row>
    <row r="1644" spans="21:21" x14ac:dyDescent="0.25">
      <c r="U1644" s="84"/>
    </row>
    <row r="1645" spans="21:21" x14ac:dyDescent="0.25">
      <c r="U1645" s="84"/>
    </row>
    <row r="1646" spans="21:21" x14ac:dyDescent="0.25">
      <c r="U1646" s="84"/>
    </row>
    <row r="1647" spans="21:21" x14ac:dyDescent="0.25">
      <c r="U1647" s="84"/>
    </row>
    <row r="1648" spans="21:21" x14ac:dyDescent="0.25">
      <c r="U1648" s="84"/>
    </row>
    <row r="1649" spans="21:21" x14ac:dyDescent="0.25">
      <c r="U1649" s="84"/>
    </row>
    <row r="1650" spans="21:21" x14ac:dyDescent="0.25">
      <c r="U1650" s="84"/>
    </row>
    <row r="1651" spans="21:21" x14ac:dyDescent="0.25">
      <c r="U1651" s="84"/>
    </row>
    <row r="1652" spans="21:21" x14ac:dyDescent="0.25">
      <c r="U1652" s="84"/>
    </row>
    <row r="1653" spans="21:21" x14ac:dyDescent="0.25">
      <c r="U1653" s="84"/>
    </row>
    <row r="1654" spans="21:21" x14ac:dyDescent="0.25">
      <c r="U1654" s="84"/>
    </row>
    <row r="1655" spans="21:21" x14ac:dyDescent="0.25">
      <c r="U1655" s="84"/>
    </row>
    <row r="1656" spans="21:21" x14ac:dyDescent="0.25">
      <c r="U1656" s="84"/>
    </row>
    <row r="1657" spans="21:21" x14ac:dyDescent="0.25">
      <c r="U1657" s="84"/>
    </row>
    <row r="1658" spans="21:21" x14ac:dyDescent="0.25">
      <c r="U1658" s="84"/>
    </row>
    <row r="1659" spans="21:21" x14ac:dyDescent="0.25">
      <c r="U1659" s="84"/>
    </row>
    <row r="1660" spans="21:21" x14ac:dyDescent="0.25">
      <c r="U1660" s="84"/>
    </row>
    <row r="1661" spans="21:21" x14ac:dyDescent="0.25">
      <c r="U1661" s="84"/>
    </row>
    <row r="1662" spans="21:21" x14ac:dyDescent="0.25">
      <c r="U1662" s="84"/>
    </row>
    <row r="1663" spans="21:21" x14ac:dyDescent="0.25">
      <c r="U1663" s="84"/>
    </row>
    <row r="1664" spans="21:21" x14ac:dyDescent="0.25">
      <c r="U1664" s="84"/>
    </row>
    <row r="1665" spans="21:21" x14ac:dyDescent="0.25">
      <c r="U1665" s="84"/>
    </row>
    <row r="1666" spans="21:21" x14ac:dyDescent="0.25">
      <c r="U1666" s="84"/>
    </row>
    <row r="1667" spans="21:21" x14ac:dyDescent="0.25">
      <c r="U1667" s="84"/>
    </row>
    <row r="1668" spans="21:21" x14ac:dyDescent="0.25">
      <c r="U1668" s="84"/>
    </row>
    <row r="1669" spans="21:21" x14ac:dyDescent="0.25">
      <c r="U1669" s="84"/>
    </row>
    <row r="1670" spans="21:21" x14ac:dyDescent="0.25">
      <c r="U1670" s="84"/>
    </row>
    <row r="1671" spans="21:21" x14ac:dyDescent="0.25">
      <c r="U1671" s="84"/>
    </row>
    <row r="1672" spans="21:21" x14ac:dyDescent="0.25">
      <c r="U1672" s="84"/>
    </row>
    <row r="1673" spans="21:21" x14ac:dyDescent="0.25">
      <c r="U1673" s="84"/>
    </row>
    <row r="1674" spans="21:21" x14ac:dyDescent="0.25">
      <c r="U1674" s="84"/>
    </row>
    <row r="1675" spans="21:21" x14ac:dyDescent="0.25">
      <c r="U1675" s="84"/>
    </row>
    <row r="1676" spans="21:21" x14ac:dyDescent="0.25">
      <c r="U1676" s="84"/>
    </row>
    <row r="1677" spans="21:21" x14ac:dyDescent="0.25">
      <c r="U1677" s="84"/>
    </row>
    <row r="1678" spans="21:21" x14ac:dyDescent="0.25">
      <c r="U1678" s="84"/>
    </row>
    <row r="1679" spans="21:21" x14ac:dyDescent="0.25">
      <c r="U1679" s="84"/>
    </row>
    <row r="1680" spans="21:21" x14ac:dyDescent="0.25">
      <c r="U1680" s="84"/>
    </row>
    <row r="1681" spans="21:21" x14ac:dyDescent="0.25">
      <c r="U1681" s="84"/>
    </row>
    <row r="1682" spans="21:21" x14ac:dyDescent="0.25">
      <c r="U1682" s="84"/>
    </row>
    <row r="1683" spans="21:21" x14ac:dyDescent="0.25">
      <c r="U1683" s="84"/>
    </row>
    <row r="1684" spans="21:21" x14ac:dyDescent="0.25">
      <c r="U1684" s="84"/>
    </row>
    <row r="1685" spans="21:21" x14ac:dyDescent="0.25">
      <c r="U1685" s="84"/>
    </row>
    <row r="1686" spans="21:21" x14ac:dyDescent="0.25">
      <c r="U1686" s="84"/>
    </row>
    <row r="1687" spans="21:21" x14ac:dyDescent="0.25">
      <c r="U1687" s="84"/>
    </row>
    <row r="1688" spans="21:21" x14ac:dyDescent="0.25">
      <c r="U1688" s="84"/>
    </row>
    <row r="1689" spans="21:21" x14ac:dyDescent="0.25">
      <c r="U1689" s="84"/>
    </row>
    <row r="1690" spans="21:21" x14ac:dyDescent="0.25">
      <c r="U1690" s="84"/>
    </row>
    <row r="1691" spans="21:21" x14ac:dyDescent="0.25">
      <c r="U1691" s="84"/>
    </row>
    <row r="1692" spans="21:21" x14ac:dyDescent="0.25">
      <c r="U1692" s="84"/>
    </row>
    <row r="1693" spans="21:21" x14ac:dyDescent="0.25">
      <c r="U1693" s="84"/>
    </row>
    <row r="1694" spans="21:21" x14ac:dyDescent="0.25">
      <c r="U1694" s="84"/>
    </row>
    <row r="1695" spans="21:21" x14ac:dyDescent="0.25">
      <c r="U1695" s="84"/>
    </row>
    <row r="1696" spans="21:21" x14ac:dyDescent="0.25">
      <c r="U1696" s="84"/>
    </row>
    <row r="1697" spans="21:21" x14ac:dyDescent="0.25">
      <c r="U1697" s="84"/>
    </row>
    <row r="1698" spans="21:21" x14ac:dyDescent="0.25">
      <c r="U1698" s="84"/>
    </row>
    <row r="1699" spans="21:21" x14ac:dyDescent="0.25">
      <c r="U1699" s="84"/>
    </row>
    <row r="1700" spans="21:21" x14ac:dyDescent="0.25">
      <c r="U1700" s="84"/>
    </row>
    <row r="1701" spans="21:21" x14ac:dyDescent="0.25">
      <c r="U1701" s="84"/>
    </row>
    <row r="1702" spans="21:21" x14ac:dyDescent="0.25">
      <c r="U1702" s="84"/>
    </row>
    <row r="1703" spans="21:21" x14ac:dyDescent="0.25">
      <c r="U1703" s="84"/>
    </row>
    <row r="1704" spans="21:21" x14ac:dyDescent="0.25">
      <c r="U1704" s="84"/>
    </row>
    <row r="1705" spans="21:21" x14ac:dyDescent="0.25">
      <c r="U1705" s="84"/>
    </row>
    <row r="1706" spans="21:21" x14ac:dyDescent="0.25">
      <c r="U1706" s="84"/>
    </row>
    <row r="1707" spans="21:21" x14ac:dyDescent="0.25">
      <c r="U1707" s="84"/>
    </row>
    <row r="1708" spans="21:21" x14ac:dyDescent="0.25">
      <c r="U1708" s="84"/>
    </row>
    <row r="1709" spans="21:21" x14ac:dyDescent="0.25">
      <c r="U1709" s="84"/>
    </row>
    <row r="1710" spans="21:21" x14ac:dyDescent="0.25">
      <c r="U1710" s="84"/>
    </row>
    <row r="1711" spans="21:21" x14ac:dyDescent="0.25">
      <c r="U1711" s="84"/>
    </row>
    <row r="1712" spans="21:21" x14ac:dyDescent="0.25">
      <c r="U1712" s="84"/>
    </row>
    <row r="1713" spans="21:21" x14ac:dyDescent="0.25">
      <c r="U1713" s="84"/>
    </row>
    <row r="1714" spans="21:21" x14ac:dyDescent="0.25">
      <c r="U1714" s="84"/>
    </row>
    <row r="1715" spans="21:21" x14ac:dyDescent="0.25">
      <c r="U1715" s="84"/>
    </row>
    <row r="1716" spans="21:21" x14ac:dyDescent="0.25">
      <c r="U1716" s="84"/>
    </row>
    <row r="1717" spans="21:21" x14ac:dyDescent="0.25">
      <c r="U1717" s="84"/>
    </row>
    <row r="1718" spans="21:21" x14ac:dyDescent="0.25">
      <c r="U1718" s="84"/>
    </row>
    <row r="1719" spans="21:21" x14ac:dyDescent="0.25">
      <c r="U1719" s="84"/>
    </row>
    <row r="1720" spans="21:21" x14ac:dyDescent="0.25">
      <c r="U1720" s="84"/>
    </row>
    <row r="1721" spans="21:21" x14ac:dyDescent="0.25">
      <c r="U1721" s="84"/>
    </row>
    <row r="1722" spans="21:21" x14ac:dyDescent="0.25">
      <c r="U1722" s="84"/>
    </row>
    <row r="1723" spans="21:21" x14ac:dyDescent="0.25">
      <c r="U1723" s="84"/>
    </row>
    <row r="1724" spans="21:21" x14ac:dyDescent="0.25">
      <c r="U1724" s="84"/>
    </row>
    <row r="1725" spans="21:21" x14ac:dyDescent="0.25">
      <c r="U1725" s="84"/>
    </row>
    <row r="1726" spans="21:21" x14ac:dyDescent="0.25">
      <c r="U1726" s="84"/>
    </row>
    <row r="1727" spans="21:21" x14ac:dyDescent="0.25">
      <c r="U1727" s="84"/>
    </row>
    <row r="1728" spans="21:21" x14ac:dyDescent="0.25">
      <c r="U1728" s="84"/>
    </row>
    <row r="1729" spans="21:21" x14ac:dyDescent="0.25">
      <c r="U1729" s="84"/>
    </row>
    <row r="1730" spans="21:21" x14ac:dyDescent="0.25">
      <c r="U1730" s="84"/>
    </row>
    <row r="1731" spans="21:21" x14ac:dyDescent="0.25">
      <c r="U1731" s="84"/>
    </row>
    <row r="1732" spans="21:21" x14ac:dyDescent="0.25">
      <c r="U1732" s="84"/>
    </row>
    <row r="1733" spans="21:21" x14ac:dyDescent="0.25">
      <c r="U1733" s="84"/>
    </row>
    <row r="1734" spans="21:21" x14ac:dyDescent="0.25">
      <c r="U1734" s="84"/>
    </row>
    <row r="1735" spans="21:21" x14ac:dyDescent="0.25">
      <c r="U1735" s="84"/>
    </row>
    <row r="1736" spans="21:21" x14ac:dyDescent="0.25">
      <c r="U1736" s="84"/>
    </row>
    <row r="1737" spans="21:21" x14ac:dyDescent="0.25">
      <c r="U1737" s="84"/>
    </row>
    <row r="1738" spans="21:21" x14ac:dyDescent="0.25">
      <c r="U1738" s="84"/>
    </row>
    <row r="1739" spans="21:21" x14ac:dyDescent="0.25">
      <c r="U1739" s="84"/>
    </row>
    <row r="1740" spans="21:21" x14ac:dyDescent="0.25">
      <c r="U1740" s="84"/>
    </row>
    <row r="1741" spans="21:21" x14ac:dyDescent="0.25">
      <c r="U1741" s="84"/>
    </row>
    <row r="1742" spans="21:21" x14ac:dyDescent="0.25">
      <c r="U1742" s="84"/>
    </row>
    <row r="1743" spans="21:21" x14ac:dyDescent="0.25">
      <c r="U1743" s="84"/>
    </row>
    <row r="1744" spans="21:21" x14ac:dyDescent="0.25">
      <c r="U1744" s="84"/>
    </row>
    <row r="1745" spans="21:21" x14ac:dyDescent="0.25">
      <c r="U1745" s="84"/>
    </row>
    <row r="1746" spans="21:21" x14ac:dyDescent="0.25">
      <c r="U1746" s="84"/>
    </row>
    <row r="1747" spans="21:21" x14ac:dyDescent="0.25">
      <c r="U1747" s="84"/>
    </row>
    <row r="1748" spans="21:21" x14ac:dyDescent="0.25">
      <c r="U1748" s="84"/>
    </row>
    <row r="1749" spans="21:21" x14ac:dyDescent="0.25">
      <c r="U1749" s="84"/>
    </row>
    <row r="1750" spans="21:21" x14ac:dyDescent="0.25">
      <c r="U1750" s="84"/>
    </row>
    <row r="1751" spans="21:21" x14ac:dyDescent="0.25">
      <c r="U1751" s="84"/>
    </row>
    <row r="1752" spans="21:21" x14ac:dyDescent="0.25">
      <c r="U1752" s="84"/>
    </row>
    <row r="1753" spans="21:21" x14ac:dyDescent="0.25">
      <c r="U1753" s="84"/>
    </row>
    <row r="1754" spans="21:21" x14ac:dyDescent="0.25">
      <c r="U1754" s="84"/>
    </row>
    <row r="1755" spans="21:21" x14ac:dyDescent="0.25">
      <c r="U1755" s="84"/>
    </row>
    <row r="1756" spans="21:21" x14ac:dyDescent="0.25">
      <c r="U1756" s="84"/>
    </row>
    <row r="1757" spans="21:21" x14ac:dyDescent="0.25">
      <c r="U1757" s="84"/>
    </row>
    <row r="1758" spans="21:21" x14ac:dyDescent="0.25">
      <c r="U1758" s="84"/>
    </row>
    <row r="1759" spans="21:21" x14ac:dyDescent="0.25">
      <c r="U1759" s="84"/>
    </row>
    <row r="1760" spans="21:21" x14ac:dyDescent="0.25">
      <c r="U1760" s="84"/>
    </row>
    <row r="1761" spans="21:21" x14ac:dyDescent="0.25">
      <c r="U1761" s="84"/>
    </row>
    <row r="1762" spans="21:21" x14ac:dyDescent="0.25">
      <c r="U1762" s="84"/>
    </row>
    <row r="1763" spans="21:21" x14ac:dyDescent="0.25">
      <c r="U1763" s="84"/>
    </row>
    <row r="1764" spans="21:21" x14ac:dyDescent="0.25">
      <c r="U1764" s="84"/>
    </row>
    <row r="1765" spans="21:21" x14ac:dyDescent="0.25">
      <c r="U1765" s="84"/>
    </row>
    <row r="1766" spans="21:21" x14ac:dyDescent="0.25">
      <c r="U1766" s="84"/>
    </row>
    <row r="1767" spans="21:21" x14ac:dyDescent="0.25">
      <c r="U1767" s="84"/>
    </row>
    <row r="1768" spans="21:21" x14ac:dyDescent="0.25">
      <c r="U1768" s="84"/>
    </row>
    <row r="1769" spans="21:21" x14ac:dyDescent="0.25">
      <c r="U1769" s="84"/>
    </row>
    <row r="1770" spans="21:21" x14ac:dyDescent="0.25">
      <c r="U1770" s="84"/>
    </row>
    <row r="1771" spans="21:21" x14ac:dyDescent="0.25">
      <c r="U1771" s="84"/>
    </row>
    <row r="1772" spans="21:21" x14ac:dyDescent="0.25">
      <c r="U1772" s="84"/>
    </row>
    <row r="1773" spans="21:21" x14ac:dyDescent="0.25">
      <c r="U1773" s="84"/>
    </row>
    <row r="1774" spans="21:21" x14ac:dyDescent="0.25">
      <c r="U1774" s="84"/>
    </row>
    <row r="1775" spans="21:21" x14ac:dyDescent="0.25">
      <c r="U1775" s="84"/>
    </row>
    <row r="1776" spans="21:21" x14ac:dyDescent="0.25">
      <c r="U1776" s="84"/>
    </row>
    <row r="1777" spans="21:21" x14ac:dyDescent="0.25">
      <c r="U1777" s="84"/>
    </row>
    <row r="1778" spans="21:21" x14ac:dyDescent="0.25">
      <c r="U1778" s="84"/>
    </row>
    <row r="1779" spans="21:21" x14ac:dyDescent="0.25">
      <c r="U1779" s="84"/>
    </row>
    <row r="1780" spans="21:21" x14ac:dyDescent="0.25">
      <c r="U1780" s="84"/>
    </row>
    <row r="1781" spans="21:21" x14ac:dyDescent="0.25">
      <c r="U1781" s="84"/>
    </row>
    <row r="1782" spans="21:21" x14ac:dyDescent="0.25">
      <c r="U1782" s="84"/>
    </row>
    <row r="1783" spans="21:21" x14ac:dyDescent="0.25">
      <c r="U1783" s="84"/>
    </row>
    <row r="1784" spans="21:21" x14ac:dyDescent="0.25">
      <c r="U1784" s="84"/>
    </row>
    <row r="1785" spans="21:21" x14ac:dyDescent="0.25">
      <c r="U1785" s="84"/>
    </row>
    <row r="1786" spans="21:21" x14ac:dyDescent="0.25">
      <c r="U1786" s="84"/>
    </row>
    <row r="1787" spans="21:21" x14ac:dyDescent="0.25">
      <c r="U1787" s="84"/>
    </row>
    <row r="1788" spans="21:21" x14ac:dyDescent="0.25">
      <c r="U1788" s="84"/>
    </row>
    <row r="1789" spans="21:21" x14ac:dyDescent="0.25">
      <c r="U1789" s="84"/>
    </row>
    <row r="1790" spans="21:21" x14ac:dyDescent="0.25">
      <c r="U1790" s="84"/>
    </row>
    <row r="1791" spans="21:21" x14ac:dyDescent="0.25">
      <c r="U1791" s="84"/>
    </row>
    <row r="1792" spans="21:21" x14ac:dyDescent="0.25">
      <c r="U1792" s="84"/>
    </row>
    <row r="1793" spans="21:21" x14ac:dyDescent="0.25">
      <c r="U1793" s="84"/>
    </row>
    <row r="1794" spans="21:21" x14ac:dyDescent="0.25">
      <c r="U1794" s="84"/>
    </row>
    <row r="1795" spans="21:21" x14ac:dyDescent="0.25">
      <c r="U1795" s="84"/>
    </row>
    <row r="1796" spans="21:21" x14ac:dyDescent="0.25">
      <c r="U1796" s="84"/>
    </row>
    <row r="1797" spans="21:21" x14ac:dyDescent="0.25">
      <c r="U1797" s="84"/>
    </row>
    <row r="1798" spans="21:21" x14ac:dyDescent="0.25">
      <c r="U1798" s="84"/>
    </row>
    <row r="1799" spans="21:21" x14ac:dyDescent="0.25">
      <c r="U1799" s="84"/>
    </row>
    <row r="1800" spans="21:21" x14ac:dyDescent="0.25">
      <c r="U1800" s="84"/>
    </row>
    <row r="1801" spans="21:21" x14ac:dyDescent="0.25">
      <c r="U1801" s="84"/>
    </row>
    <row r="1802" spans="21:21" x14ac:dyDescent="0.25">
      <c r="U1802" s="84"/>
    </row>
    <row r="1803" spans="21:21" x14ac:dyDescent="0.25">
      <c r="U1803" s="84"/>
    </row>
    <row r="1804" spans="21:21" x14ac:dyDescent="0.25">
      <c r="U1804" s="84"/>
    </row>
    <row r="1805" spans="21:21" x14ac:dyDescent="0.25">
      <c r="U1805" s="84"/>
    </row>
    <row r="1806" spans="21:21" x14ac:dyDescent="0.25">
      <c r="U1806" s="84"/>
    </row>
    <row r="1807" spans="21:21" x14ac:dyDescent="0.25">
      <c r="U1807" s="84"/>
    </row>
    <row r="1808" spans="21:21" x14ac:dyDescent="0.25">
      <c r="U1808" s="84"/>
    </row>
    <row r="1809" spans="21:21" x14ac:dyDescent="0.25">
      <c r="U1809" s="84"/>
    </row>
    <row r="1810" spans="21:21" x14ac:dyDescent="0.25">
      <c r="U1810" s="84"/>
    </row>
    <row r="1811" spans="21:21" x14ac:dyDescent="0.25">
      <c r="U1811" s="84"/>
    </row>
    <row r="1812" spans="21:21" x14ac:dyDescent="0.25">
      <c r="U1812" s="84"/>
    </row>
    <row r="1813" spans="21:21" x14ac:dyDescent="0.25">
      <c r="U1813" s="84"/>
    </row>
    <row r="1814" spans="21:21" x14ac:dyDescent="0.25">
      <c r="U1814" s="84"/>
    </row>
    <row r="1815" spans="21:21" x14ac:dyDescent="0.25">
      <c r="U1815" s="84"/>
    </row>
    <row r="1816" spans="21:21" x14ac:dyDescent="0.25">
      <c r="U1816" s="84"/>
    </row>
    <row r="1817" spans="21:21" x14ac:dyDescent="0.25">
      <c r="U1817" s="84"/>
    </row>
    <row r="1818" spans="21:21" x14ac:dyDescent="0.25">
      <c r="U1818" s="84"/>
    </row>
    <row r="1819" spans="21:21" x14ac:dyDescent="0.25">
      <c r="U1819" s="84"/>
    </row>
    <row r="1820" spans="21:21" x14ac:dyDescent="0.25">
      <c r="U1820" s="84"/>
    </row>
    <row r="1821" spans="21:21" x14ac:dyDescent="0.25">
      <c r="U1821" s="84"/>
    </row>
    <row r="1822" spans="21:21" x14ac:dyDescent="0.25">
      <c r="U1822" s="84"/>
    </row>
    <row r="1823" spans="21:21" x14ac:dyDescent="0.25">
      <c r="U1823" s="84"/>
    </row>
    <row r="1824" spans="21:21" x14ac:dyDescent="0.25">
      <c r="U1824" s="84"/>
    </row>
    <row r="1825" spans="21:21" x14ac:dyDescent="0.25">
      <c r="U1825" s="84"/>
    </row>
    <row r="1826" spans="21:21" x14ac:dyDescent="0.25">
      <c r="U1826" s="84"/>
    </row>
    <row r="1827" spans="21:21" x14ac:dyDescent="0.25">
      <c r="U1827" s="84"/>
    </row>
    <row r="1828" spans="21:21" x14ac:dyDescent="0.25">
      <c r="U1828" s="84"/>
    </row>
    <row r="1829" spans="21:21" x14ac:dyDescent="0.25">
      <c r="U1829" s="84"/>
    </row>
    <row r="1830" spans="21:21" x14ac:dyDescent="0.25">
      <c r="U1830" s="84"/>
    </row>
    <row r="1831" spans="21:21" x14ac:dyDescent="0.25">
      <c r="U1831" s="84"/>
    </row>
    <row r="1832" spans="21:21" x14ac:dyDescent="0.25">
      <c r="U1832" s="84"/>
    </row>
    <row r="1833" spans="21:21" x14ac:dyDescent="0.25">
      <c r="U1833" s="84"/>
    </row>
    <row r="1834" spans="21:21" x14ac:dyDescent="0.25">
      <c r="U1834" s="84"/>
    </row>
    <row r="1835" spans="21:21" x14ac:dyDescent="0.25">
      <c r="U1835" s="84"/>
    </row>
    <row r="1836" spans="21:21" x14ac:dyDescent="0.25">
      <c r="U1836" s="84"/>
    </row>
    <row r="1837" spans="21:21" x14ac:dyDescent="0.25">
      <c r="U1837" s="84"/>
    </row>
    <row r="1838" spans="21:21" x14ac:dyDescent="0.25">
      <c r="U1838" s="84"/>
    </row>
    <row r="1839" spans="21:21" x14ac:dyDescent="0.25">
      <c r="U1839" s="84"/>
    </row>
    <row r="1840" spans="21:21" x14ac:dyDescent="0.25">
      <c r="U1840" s="84"/>
    </row>
    <row r="1841" spans="21:21" x14ac:dyDescent="0.25">
      <c r="U1841" s="84"/>
    </row>
    <row r="1842" spans="21:21" x14ac:dyDescent="0.25">
      <c r="U1842" s="84"/>
    </row>
    <row r="1843" spans="21:21" x14ac:dyDescent="0.25">
      <c r="U1843" s="84"/>
    </row>
    <row r="1844" spans="21:21" x14ac:dyDescent="0.25">
      <c r="U1844" s="84"/>
    </row>
    <row r="1845" spans="21:21" x14ac:dyDescent="0.25">
      <c r="U1845" s="84"/>
    </row>
    <row r="1846" spans="21:21" x14ac:dyDescent="0.25">
      <c r="U1846" s="84"/>
    </row>
    <row r="1847" spans="21:21" x14ac:dyDescent="0.25">
      <c r="U1847" s="84"/>
    </row>
    <row r="1848" spans="21:21" x14ac:dyDescent="0.25">
      <c r="U1848" s="84"/>
    </row>
    <row r="1849" spans="21:21" x14ac:dyDescent="0.25">
      <c r="U1849" s="84"/>
    </row>
    <row r="1850" spans="21:21" x14ac:dyDescent="0.25">
      <c r="U1850" s="84"/>
    </row>
    <row r="1851" spans="21:21" x14ac:dyDescent="0.25">
      <c r="U1851" s="84"/>
    </row>
    <row r="1852" spans="21:21" x14ac:dyDescent="0.25">
      <c r="U1852" s="84"/>
    </row>
    <row r="1853" spans="21:21" x14ac:dyDescent="0.25">
      <c r="U1853" s="84"/>
    </row>
    <row r="1854" spans="21:21" x14ac:dyDescent="0.25">
      <c r="U1854" s="84"/>
    </row>
    <row r="1855" spans="21:21" x14ac:dyDescent="0.25">
      <c r="U1855" s="84"/>
    </row>
    <row r="1856" spans="21:21" x14ac:dyDescent="0.25">
      <c r="U1856" s="84"/>
    </row>
    <row r="1857" spans="21:21" x14ac:dyDescent="0.25">
      <c r="U1857" s="84"/>
    </row>
    <row r="1858" spans="21:21" x14ac:dyDescent="0.25">
      <c r="U1858" s="84"/>
    </row>
    <row r="1859" spans="21:21" x14ac:dyDescent="0.25">
      <c r="U1859" s="84"/>
    </row>
    <row r="1860" spans="21:21" x14ac:dyDescent="0.25">
      <c r="U1860" s="84"/>
    </row>
    <row r="1861" spans="21:21" x14ac:dyDescent="0.25">
      <c r="U1861" s="84"/>
    </row>
    <row r="1862" spans="21:21" x14ac:dyDescent="0.25">
      <c r="U1862" s="84"/>
    </row>
    <row r="1863" spans="21:21" x14ac:dyDescent="0.25">
      <c r="U1863" s="84"/>
    </row>
    <row r="1864" spans="21:21" x14ac:dyDescent="0.25">
      <c r="U1864" s="84"/>
    </row>
    <row r="1865" spans="21:21" x14ac:dyDescent="0.25">
      <c r="U1865" s="84"/>
    </row>
    <row r="1866" spans="21:21" x14ac:dyDescent="0.25">
      <c r="U1866" s="84"/>
    </row>
    <row r="1867" spans="21:21" x14ac:dyDescent="0.25">
      <c r="U1867" s="84"/>
    </row>
    <row r="1868" spans="21:21" x14ac:dyDescent="0.25">
      <c r="U1868" s="84"/>
    </row>
    <row r="1869" spans="21:21" x14ac:dyDescent="0.25">
      <c r="U1869" s="84"/>
    </row>
    <row r="1870" spans="21:21" x14ac:dyDescent="0.25">
      <c r="U1870" s="84"/>
    </row>
    <row r="1871" spans="21:21" x14ac:dyDescent="0.25">
      <c r="U1871" s="84"/>
    </row>
    <row r="1872" spans="21:21" x14ac:dyDescent="0.25">
      <c r="U1872" s="84"/>
    </row>
    <row r="1873" spans="21:21" x14ac:dyDescent="0.25">
      <c r="U1873" s="84"/>
    </row>
    <row r="1874" spans="21:21" x14ac:dyDescent="0.25">
      <c r="U1874" s="84"/>
    </row>
    <row r="1875" spans="21:21" x14ac:dyDescent="0.25">
      <c r="U1875" s="84"/>
    </row>
    <row r="1876" spans="21:21" x14ac:dyDescent="0.25">
      <c r="U1876" s="84"/>
    </row>
    <row r="1877" spans="21:21" x14ac:dyDescent="0.25">
      <c r="U1877" s="84"/>
    </row>
    <row r="1878" spans="21:21" x14ac:dyDescent="0.25">
      <c r="U1878" s="84"/>
    </row>
    <row r="1879" spans="21:21" x14ac:dyDescent="0.25">
      <c r="U1879" s="84"/>
    </row>
    <row r="1880" spans="21:21" x14ac:dyDescent="0.25">
      <c r="U1880" s="84"/>
    </row>
    <row r="1881" spans="21:21" x14ac:dyDescent="0.25">
      <c r="U1881" s="84"/>
    </row>
    <row r="1882" spans="21:21" x14ac:dyDescent="0.25">
      <c r="U1882" s="84"/>
    </row>
    <row r="1883" spans="21:21" x14ac:dyDescent="0.25">
      <c r="U1883" s="84"/>
    </row>
    <row r="1884" spans="21:21" x14ac:dyDescent="0.25">
      <c r="U1884" s="84"/>
    </row>
    <row r="1885" spans="21:21" x14ac:dyDescent="0.25">
      <c r="U1885" s="84"/>
    </row>
    <row r="1886" spans="21:21" x14ac:dyDescent="0.25">
      <c r="U1886" s="84"/>
    </row>
    <row r="1887" spans="21:21" x14ac:dyDescent="0.25">
      <c r="U1887" s="84"/>
    </row>
    <row r="1888" spans="21:21" x14ac:dyDescent="0.25">
      <c r="U1888" s="84"/>
    </row>
    <row r="1889" spans="21:21" x14ac:dyDescent="0.25">
      <c r="U1889" s="84"/>
    </row>
    <row r="1890" spans="21:21" x14ac:dyDescent="0.25">
      <c r="U1890" s="84"/>
    </row>
    <row r="1891" spans="21:21" x14ac:dyDescent="0.25">
      <c r="U1891" s="84"/>
    </row>
    <row r="1892" spans="21:21" x14ac:dyDescent="0.25">
      <c r="U1892" s="84"/>
    </row>
    <row r="1893" spans="21:21" x14ac:dyDescent="0.25">
      <c r="U1893" s="84"/>
    </row>
    <row r="1894" spans="21:21" x14ac:dyDescent="0.25">
      <c r="U1894" s="84"/>
    </row>
    <row r="1895" spans="21:21" x14ac:dyDescent="0.25">
      <c r="U1895" s="84"/>
    </row>
    <row r="1896" spans="21:21" x14ac:dyDescent="0.25">
      <c r="U1896" s="84"/>
    </row>
    <row r="1897" spans="21:21" x14ac:dyDescent="0.25">
      <c r="U1897" s="84"/>
    </row>
    <row r="1898" spans="21:21" x14ac:dyDescent="0.25">
      <c r="U1898" s="84"/>
    </row>
    <row r="1899" spans="21:21" x14ac:dyDescent="0.25">
      <c r="U1899" s="84"/>
    </row>
    <row r="1900" spans="21:21" x14ac:dyDescent="0.25">
      <c r="U1900" s="84"/>
    </row>
    <row r="1901" spans="21:21" x14ac:dyDescent="0.25">
      <c r="U1901" s="84"/>
    </row>
    <row r="1902" spans="21:21" x14ac:dyDescent="0.25">
      <c r="U1902" s="84"/>
    </row>
    <row r="1903" spans="21:21" x14ac:dyDescent="0.25">
      <c r="U1903" s="84"/>
    </row>
    <row r="1904" spans="21:21" x14ac:dyDescent="0.25">
      <c r="U1904" s="84"/>
    </row>
    <row r="1905" spans="21:21" x14ac:dyDescent="0.25">
      <c r="U1905" s="84"/>
    </row>
    <row r="1906" spans="21:21" x14ac:dyDescent="0.25">
      <c r="U1906" s="84"/>
    </row>
    <row r="1907" spans="21:21" x14ac:dyDescent="0.25">
      <c r="U1907" s="84"/>
    </row>
    <row r="1908" spans="21:21" x14ac:dyDescent="0.25">
      <c r="U1908" s="84"/>
    </row>
    <row r="1909" spans="21:21" x14ac:dyDescent="0.25">
      <c r="U1909" s="84"/>
    </row>
    <row r="1910" spans="21:21" x14ac:dyDescent="0.25">
      <c r="U1910" s="84"/>
    </row>
    <row r="1911" spans="21:21" x14ac:dyDescent="0.25">
      <c r="U1911" s="84"/>
    </row>
    <row r="1912" spans="21:21" x14ac:dyDescent="0.25">
      <c r="U1912" s="84"/>
    </row>
    <row r="1913" spans="21:21" x14ac:dyDescent="0.25">
      <c r="U1913" s="84"/>
    </row>
    <row r="1914" spans="21:21" x14ac:dyDescent="0.25">
      <c r="U1914" s="84"/>
    </row>
    <row r="1915" spans="21:21" x14ac:dyDescent="0.25">
      <c r="U1915" s="84"/>
    </row>
    <row r="1916" spans="21:21" x14ac:dyDescent="0.25">
      <c r="U1916" s="84"/>
    </row>
    <row r="1917" spans="21:21" x14ac:dyDescent="0.25">
      <c r="U1917" s="84"/>
    </row>
    <row r="1918" spans="21:21" x14ac:dyDescent="0.25">
      <c r="U1918" s="84"/>
    </row>
    <row r="1919" spans="21:21" x14ac:dyDescent="0.25">
      <c r="U1919" s="84"/>
    </row>
    <row r="1920" spans="21:21" x14ac:dyDescent="0.25">
      <c r="U1920" s="84"/>
    </row>
    <row r="1921" spans="21:21" x14ac:dyDescent="0.25">
      <c r="U1921" s="84"/>
    </row>
    <row r="1922" spans="21:21" x14ac:dyDescent="0.25">
      <c r="U1922" s="84"/>
    </row>
    <row r="1923" spans="21:21" x14ac:dyDescent="0.25">
      <c r="U1923" s="84"/>
    </row>
    <row r="1924" spans="21:21" x14ac:dyDescent="0.25">
      <c r="U1924" s="84"/>
    </row>
    <row r="1925" spans="21:21" x14ac:dyDescent="0.25">
      <c r="U1925" s="84"/>
    </row>
    <row r="1926" spans="21:21" x14ac:dyDescent="0.25">
      <c r="U1926" s="84"/>
    </row>
    <row r="1927" spans="21:21" x14ac:dyDescent="0.25">
      <c r="U1927" s="84"/>
    </row>
    <row r="1928" spans="21:21" x14ac:dyDescent="0.25">
      <c r="U1928" s="84"/>
    </row>
    <row r="1929" spans="21:21" x14ac:dyDescent="0.25">
      <c r="U1929" s="84"/>
    </row>
    <row r="1930" spans="21:21" x14ac:dyDescent="0.25">
      <c r="U1930" s="84"/>
    </row>
    <row r="1931" spans="21:21" x14ac:dyDescent="0.25">
      <c r="U1931" s="84"/>
    </row>
    <row r="1932" spans="21:21" x14ac:dyDescent="0.25">
      <c r="U1932" s="84"/>
    </row>
    <row r="1933" spans="21:21" x14ac:dyDescent="0.25">
      <c r="U1933" s="84"/>
    </row>
    <row r="1934" spans="21:21" x14ac:dyDescent="0.25">
      <c r="U1934" s="84"/>
    </row>
    <row r="1935" spans="21:21" x14ac:dyDescent="0.25">
      <c r="U1935" s="84"/>
    </row>
    <row r="1936" spans="21:21" x14ac:dyDescent="0.25">
      <c r="U1936" s="84"/>
    </row>
    <row r="1937" spans="21:21" x14ac:dyDescent="0.25">
      <c r="U1937" s="84"/>
    </row>
    <row r="1938" spans="21:21" x14ac:dyDescent="0.25">
      <c r="U1938" s="84"/>
    </row>
    <row r="1939" spans="21:21" x14ac:dyDescent="0.25">
      <c r="U1939" s="84"/>
    </row>
    <row r="1940" spans="21:21" x14ac:dyDescent="0.25">
      <c r="U1940" s="84"/>
    </row>
    <row r="1941" spans="21:21" x14ac:dyDescent="0.25">
      <c r="U1941" s="84"/>
    </row>
    <row r="1942" spans="21:21" x14ac:dyDescent="0.25">
      <c r="U1942" s="84"/>
    </row>
    <row r="1943" spans="21:21" x14ac:dyDescent="0.25">
      <c r="U1943" s="84"/>
    </row>
    <row r="1944" spans="21:21" x14ac:dyDescent="0.25">
      <c r="U1944" s="84"/>
    </row>
    <row r="1945" spans="21:21" x14ac:dyDescent="0.25">
      <c r="U1945" s="84"/>
    </row>
    <row r="1946" spans="21:21" x14ac:dyDescent="0.25">
      <c r="U1946" s="84"/>
    </row>
    <row r="1947" spans="21:21" x14ac:dyDescent="0.25">
      <c r="U1947" s="84"/>
    </row>
    <row r="1948" spans="21:21" x14ac:dyDescent="0.25">
      <c r="U1948" s="84"/>
    </row>
    <row r="1949" spans="21:21" x14ac:dyDescent="0.25">
      <c r="U1949" s="84"/>
    </row>
    <row r="1950" spans="21:21" x14ac:dyDescent="0.25">
      <c r="U1950" s="84"/>
    </row>
    <row r="1951" spans="21:21" x14ac:dyDescent="0.25">
      <c r="U1951" s="84"/>
    </row>
    <row r="1952" spans="21:21" x14ac:dyDescent="0.25">
      <c r="U1952" s="84"/>
    </row>
    <row r="1953" spans="21:21" x14ac:dyDescent="0.25">
      <c r="U1953" s="84"/>
    </row>
    <row r="1954" spans="21:21" x14ac:dyDescent="0.25">
      <c r="U1954" s="84"/>
    </row>
    <row r="1955" spans="21:21" x14ac:dyDescent="0.25">
      <c r="U1955" s="84"/>
    </row>
    <row r="1956" spans="21:21" x14ac:dyDescent="0.25">
      <c r="U1956" s="84"/>
    </row>
    <row r="1957" spans="21:21" x14ac:dyDescent="0.25">
      <c r="U1957" s="84"/>
    </row>
    <row r="1958" spans="21:21" x14ac:dyDescent="0.25">
      <c r="U1958" s="84"/>
    </row>
    <row r="1959" spans="21:21" x14ac:dyDescent="0.25">
      <c r="U1959" s="84"/>
    </row>
    <row r="1960" spans="21:21" x14ac:dyDescent="0.25">
      <c r="U1960" s="84"/>
    </row>
    <row r="1961" spans="21:21" x14ac:dyDescent="0.25">
      <c r="U1961" s="84"/>
    </row>
    <row r="1962" spans="21:21" x14ac:dyDescent="0.25">
      <c r="U1962" s="84"/>
    </row>
    <row r="1963" spans="21:21" x14ac:dyDescent="0.25">
      <c r="U1963" s="84"/>
    </row>
    <row r="1964" spans="21:21" x14ac:dyDescent="0.25">
      <c r="U1964" s="84"/>
    </row>
    <row r="1965" spans="21:21" x14ac:dyDescent="0.25">
      <c r="U1965" s="84"/>
    </row>
    <row r="1966" spans="21:21" x14ac:dyDescent="0.25">
      <c r="U1966" s="84"/>
    </row>
    <row r="1967" spans="21:21" x14ac:dyDescent="0.25">
      <c r="U1967" s="84"/>
    </row>
    <row r="1968" spans="21:21" x14ac:dyDescent="0.25">
      <c r="U1968" s="84"/>
    </row>
    <row r="1969" spans="21:21" x14ac:dyDescent="0.25">
      <c r="U1969" s="84"/>
    </row>
    <row r="1970" spans="21:21" x14ac:dyDescent="0.25">
      <c r="U1970" s="84"/>
    </row>
    <row r="1971" spans="21:21" x14ac:dyDescent="0.25">
      <c r="U1971" s="84"/>
    </row>
    <row r="1972" spans="21:21" x14ac:dyDescent="0.25">
      <c r="U1972" s="84"/>
    </row>
    <row r="1973" spans="21:21" x14ac:dyDescent="0.25">
      <c r="U1973" s="84"/>
    </row>
    <row r="1974" spans="21:21" x14ac:dyDescent="0.25">
      <c r="U1974" s="84"/>
    </row>
    <row r="1975" spans="21:21" x14ac:dyDescent="0.25">
      <c r="U1975" s="84"/>
    </row>
    <row r="1976" spans="21:21" x14ac:dyDescent="0.25">
      <c r="U1976" s="84"/>
    </row>
    <row r="1977" spans="21:21" x14ac:dyDescent="0.25">
      <c r="U1977" s="84"/>
    </row>
    <row r="1978" spans="21:21" x14ac:dyDescent="0.25">
      <c r="U1978" s="84"/>
    </row>
    <row r="1979" spans="21:21" x14ac:dyDescent="0.25">
      <c r="U1979" s="84"/>
    </row>
    <row r="1980" spans="21:21" x14ac:dyDescent="0.25">
      <c r="U1980" s="84"/>
    </row>
    <row r="1981" spans="21:21" x14ac:dyDescent="0.25">
      <c r="U1981" s="84"/>
    </row>
    <row r="1982" spans="21:21" x14ac:dyDescent="0.25">
      <c r="U1982" s="84"/>
    </row>
    <row r="1983" spans="21:21" x14ac:dyDescent="0.25">
      <c r="U1983" s="84"/>
    </row>
    <row r="1984" spans="21:21" x14ac:dyDescent="0.25">
      <c r="U1984" s="84"/>
    </row>
    <row r="1985" spans="21:21" x14ac:dyDescent="0.25">
      <c r="U1985" s="84"/>
    </row>
    <row r="1986" spans="21:21" x14ac:dyDescent="0.25">
      <c r="U1986" s="84"/>
    </row>
    <row r="1987" spans="21:21" x14ac:dyDescent="0.25">
      <c r="U1987" s="84"/>
    </row>
    <row r="1988" spans="21:21" x14ac:dyDescent="0.25">
      <c r="U1988" s="84"/>
    </row>
    <row r="1989" spans="21:21" x14ac:dyDescent="0.25">
      <c r="U1989" s="84"/>
    </row>
    <row r="1990" spans="21:21" x14ac:dyDescent="0.25">
      <c r="U1990" s="84"/>
    </row>
    <row r="1991" spans="21:21" x14ac:dyDescent="0.25">
      <c r="U1991" s="84"/>
    </row>
    <row r="1992" spans="21:21" x14ac:dyDescent="0.25">
      <c r="U1992" s="84"/>
    </row>
    <row r="1993" spans="21:21" x14ac:dyDescent="0.25">
      <c r="U1993" s="84"/>
    </row>
    <row r="1994" spans="21:21" x14ac:dyDescent="0.25">
      <c r="U1994" s="84"/>
    </row>
    <row r="1995" spans="21:21" x14ac:dyDescent="0.25">
      <c r="U1995" s="84"/>
    </row>
    <row r="1996" spans="21:21" x14ac:dyDescent="0.25">
      <c r="U1996" s="84"/>
    </row>
    <row r="1997" spans="21:21" x14ac:dyDescent="0.25">
      <c r="U1997" s="84"/>
    </row>
    <row r="1998" spans="21:21" x14ac:dyDescent="0.25">
      <c r="U1998" s="84"/>
    </row>
    <row r="1999" spans="21:21" x14ac:dyDescent="0.25">
      <c r="U1999" s="84"/>
    </row>
    <row r="2000" spans="21:21" x14ac:dyDescent="0.25">
      <c r="U2000" s="84"/>
    </row>
    <row r="2001" spans="21:21" x14ac:dyDescent="0.25">
      <c r="U2001" s="84"/>
    </row>
    <row r="2002" spans="21:21" x14ac:dyDescent="0.25">
      <c r="U2002" s="84"/>
    </row>
    <row r="2003" spans="21:21" x14ac:dyDescent="0.25">
      <c r="U2003" s="84"/>
    </row>
    <row r="2004" spans="21:21" x14ac:dyDescent="0.25">
      <c r="U2004" s="84"/>
    </row>
    <row r="2005" spans="21:21" x14ac:dyDescent="0.25">
      <c r="U2005" s="84"/>
    </row>
    <row r="2006" spans="21:21" x14ac:dyDescent="0.25">
      <c r="U2006" s="84"/>
    </row>
    <row r="2007" spans="21:21" x14ac:dyDescent="0.25">
      <c r="U2007" s="84"/>
    </row>
    <row r="2008" spans="21:21" x14ac:dyDescent="0.25">
      <c r="U2008" s="84"/>
    </row>
    <row r="2009" spans="21:21" x14ac:dyDescent="0.25">
      <c r="U2009" s="84"/>
    </row>
    <row r="2010" spans="21:21" x14ac:dyDescent="0.25">
      <c r="U2010" s="84"/>
    </row>
    <row r="2011" spans="21:21" x14ac:dyDescent="0.25">
      <c r="U2011" s="84"/>
    </row>
    <row r="2012" spans="21:21" x14ac:dyDescent="0.25">
      <c r="U2012" s="84"/>
    </row>
    <row r="2013" spans="21:21" x14ac:dyDescent="0.25">
      <c r="U2013" s="84"/>
    </row>
    <row r="2014" spans="21:21" x14ac:dyDescent="0.25">
      <c r="U2014" s="84"/>
    </row>
    <row r="2015" spans="21:21" x14ac:dyDescent="0.25">
      <c r="U2015" s="84"/>
    </row>
    <row r="2016" spans="21:21" x14ac:dyDescent="0.25">
      <c r="U2016" s="84"/>
    </row>
    <row r="2017" spans="21:21" x14ac:dyDescent="0.25">
      <c r="U2017" s="84"/>
    </row>
    <row r="2018" spans="21:21" x14ac:dyDescent="0.25">
      <c r="U2018" s="84"/>
    </row>
    <row r="2019" spans="21:21" x14ac:dyDescent="0.25">
      <c r="U2019" s="84"/>
    </row>
    <row r="2020" spans="21:21" x14ac:dyDescent="0.25">
      <c r="U2020" s="84"/>
    </row>
    <row r="2021" spans="21:21" x14ac:dyDescent="0.25">
      <c r="U2021" s="84"/>
    </row>
    <row r="2022" spans="21:21" x14ac:dyDescent="0.25">
      <c r="U2022" s="84"/>
    </row>
    <row r="2023" spans="21:21" x14ac:dyDescent="0.25">
      <c r="U2023" s="84"/>
    </row>
    <row r="2024" spans="21:21" x14ac:dyDescent="0.25">
      <c r="U2024" s="84"/>
    </row>
    <row r="2025" spans="21:21" x14ac:dyDescent="0.25">
      <c r="U2025" s="84"/>
    </row>
    <row r="2026" spans="21:21" x14ac:dyDescent="0.25">
      <c r="U2026" s="84"/>
    </row>
    <row r="2027" spans="21:21" x14ac:dyDescent="0.25">
      <c r="U2027" s="84"/>
    </row>
    <row r="2028" spans="21:21" x14ac:dyDescent="0.25">
      <c r="U2028" s="84"/>
    </row>
    <row r="2029" spans="21:21" x14ac:dyDescent="0.25">
      <c r="U2029" s="84"/>
    </row>
    <row r="2030" spans="21:21" x14ac:dyDescent="0.25">
      <c r="U2030" s="84"/>
    </row>
    <row r="2031" spans="21:21" x14ac:dyDescent="0.25">
      <c r="U2031" s="84"/>
    </row>
    <row r="2032" spans="21:21" x14ac:dyDescent="0.25">
      <c r="U2032" s="84"/>
    </row>
    <row r="2033" spans="21:21" x14ac:dyDescent="0.25">
      <c r="U2033" s="84"/>
    </row>
    <row r="2034" spans="21:21" x14ac:dyDescent="0.25">
      <c r="U2034" s="84"/>
    </row>
    <row r="2035" spans="21:21" x14ac:dyDescent="0.25">
      <c r="U2035" s="84"/>
    </row>
    <row r="2036" spans="21:21" x14ac:dyDescent="0.25">
      <c r="U2036" s="84"/>
    </row>
    <row r="2037" spans="21:21" x14ac:dyDescent="0.25">
      <c r="U2037" s="84"/>
    </row>
    <row r="2038" spans="21:21" x14ac:dyDescent="0.25">
      <c r="U2038" s="84"/>
    </row>
    <row r="2039" spans="21:21" x14ac:dyDescent="0.25">
      <c r="U2039" s="84"/>
    </row>
    <row r="2040" spans="21:21" x14ac:dyDescent="0.25">
      <c r="U2040" s="84"/>
    </row>
    <row r="2041" spans="21:21" x14ac:dyDescent="0.25">
      <c r="U2041" s="84"/>
    </row>
    <row r="2042" spans="21:21" x14ac:dyDescent="0.25">
      <c r="U2042" s="84"/>
    </row>
    <row r="2043" spans="21:21" x14ac:dyDescent="0.25">
      <c r="U2043" s="84"/>
    </row>
    <row r="2044" spans="21:21" x14ac:dyDescent="0.25">
      <c r="U2044" s="84"/>
    </row>
    <row r="2045" spans="21:21" x14ac:dyDescent="0.25">
      <c r="U2045" s="84"/>
    </row>
    <row r="2046" spans="21:21" x14ac:dyDescent="0.25">
      <c r="U2046" s="84"/>
    </row>
    <row r="2047" spans="21:21" x14ac:dyDescent="0.25">
      <c r="U2047" s="84"/>
    </row>
    <row r="2048" spans="21:21" x14ac:dyDescent="0.25">
      <c r="U2048" s="84"/>
    </row>
    <row r="2049" spans="21:21" x14ac:dyDescent="0.25">
      <c r="U2049" s="84"/>
    </row>
    <row r="2050" spans="21:21" x14ac:dyDescent="0.25">
      <c r="U2050" s="84"/>
    </row>
    <row r="2051" spans="21:21" x14ac:dyDescent="0.25">
      <c r="U2051" s="84"/>
    </row>
    <row r="2052" spans="21:21" x14ac:dyDescent="0.25">
      <c r="U2052" s="84"/>
    </row>
    <row r="2053" spans="21:21" x14ac:dyDescent="0.25">
      <c r="U2053" s="84"/>
    </row>
    <row r="2054" spans="21:21" x14ac:dyDescent="0.25">
      <c r="U2054" s="84"/>
    </row>
    <row r="2055" spans="21:21" x14ac:dyDescent="0.25">
      <c r="U2055" s="84"/>
    </row>
    <row r="2056" spans="21:21" x14ac:dyDescent="0.25">
      <c r="U2056" s="84"/>
    </row>
    <row r="2057" spans="21:21" x14ac:dyDescent="0.25">
      <c r="U2057" s="84"/>
    </row>
    <row r="2058" spans="21:21" x14ac:dyDescent="0.25">
      <c r="U2058" s="84"/>
    </row>
    <row r="2059" spans="21:21" x14ac:dyDescent="0.25">
      <c r="U2059" s="84"/>
    </row>
    <row r="2060" spans="21:21" x14ac:dyDescent="0.25">
      <c r="U2060" s="84"/>
    </row>
    <row r="2061" spans="21:21" x14ac:dyDescent="0.25">
      <c r="U2061" s="84"/>
    </row>
    <row r="2062" spans="21:21" x14ac:dyDescent="0.25">
      <c r="U2062" s="84"/>
    </row>
    <row r="2063" spans="21:21" x14ac:dyDescent="0.25">
      <c r="U2063" s="84"/>
    </row>
    <row r="2064" spans="21:21" x14ac:dyDescent="0.25">
      <c r="U2064" s="84"/>
    </row>
    <row r="2065" spans="21:21" x14ac:dyDescent="0.25">
      <c r="U2065" s="84"/>
    </row>
    <row r="2066" spans="21:21" x14ac:dyDescent="0.25">
      <c r="U2066" s="84"/>
    </row>
    <row r="2067" spans="21:21" x14ac:dyDescent="0.25">
      <c r="U2067" s="84"/>
    </row>
    <row r="2068" spans="21:21" x14ac:dyDescent="0.25">
      <c r="U2068" s="84"/>
    </row>
    <row r="2069" spans="21:21" x14ac:dyDescent="0.25">
      <c r="U2069" s="84"/>
    </row>
    <row r="2070" spans="21:21" x14ac:dyDescent="0.25">
      <c r="U2070" s="84"/>
    </row>
    <row r="2071" spans="21:21" x14ac:dyDescent="0.25">
      <c r="U2071" s="84"/>
    </row>
    <row r="2072" spans="21:21" x14ac:dyDescent="0.25">
      <c r="U2072" s="84"/>
    </row>
    <row r="2073" spans="21:21" x14ac:dyDescent="0.25">
      <c r="U2073" s="84"/>
    </row>
    <row r="2074" spans="21:21" x14ac:dyDescent="0.25">
      <c r="U2074" s="84"/>
    </row>
    <row r="2075" spans="21:21" x14ac:dyDescent="0.25">
      <c r="U2075" s="84"/>
    </row>
    <row r="2076" spans="21:21" x14ac:dyDescent="0.25">
      <c r="U2076" s="84"/>
    </row>
    <row r="2077" spans="21:21" x14ac:dyDescent="0.25">
      <c r="U2077" s="84"/>
    </row>
    <row r="2078" spans="21:21" x14ac:dyDescent="0.25">
      <c r="U2078" s="84"/>
    </row>
    <row r="2079" spans="21:21" x14ac:dyDescent="0.25">
      <c r="U2079" s="84"/>
    </row>
    <row r="2080" spans="21:21" x14ac:dyDescent="0.25">
      <c r="U2080" s="84"/>
    </row>
    <row r="2081" spans="21:21" x14ac:dyDescent="0.25">
      <c r="U2081" s="84"/>
    </row>
    <row r="2082" spans="21:21" x14ac:dyDescent="0.25">
      <c r="U2082" s="84"/>
    </row>
    <row r="2083" spans="21:21" x14ac:dyDescent="0.25">
      <c r="U2083" s="84"/>
    </row>
    <row r="2084" spans="21:21" x14ac:dyDescent="0.25">
      <c r="U2084" s="84"/>
    </row>
    <row r="2085" spans="21:21" x14ac:dyDescent="0.25">
      <c r="U2085" s="84"/>
    </row>
    <row r="2086" spans="21:21" x14ac:dyDescent="0.25">
      <c r="U2086" s="84"/>
    </row>
    <row r="2087" spans="21:21" x14ac:dyDescent="0.25">
      <c r="U2087" s="84"/>
    </row>
    <row r="2088" spans="21:21" x14ac:dyDescent="0.25">
      <c r="U2088" s="84"/>
    </row>
    <row r="2089" spans="21:21" x14ac:dyDescent="0.25">
      <c r="U2089" s="84"/>
    </row>
    <row r="2090" spans="21:21" x14ac:dyDescent="0.25">
      <c r="U2090" s="84"/>
    </row>
    <row r="2091" spans="21:21" x14ac:dyDescent="0.25">
      <c r="U2091" s="84"/>
    </row>
    <row r="2092" spans="21:21" x14ac:dyDescent="0.25">
      <c r="U2092" s="84"/>
    </row>
    <row r="2093" spans="21:21" x14ac:dyDescent="0.25">
      <c r="U2093" s="84"/>
    </row>
    <row r="2094" spans="21:21" x14ac:dyDescent="0.25">
      <c r="U2094" s="84"/>
    </row>
    <row r="2095" spans="21:21" x14ac:dyDescent="0.25">
      <c r="U2095" s="84"/>
    </row>
    <row r="2096" spans="21:21" x14ac:dyDescent="0.25">
      <c r="U2096" s="84"/>
    </row>
    <row r="2097" spans="21:21" x14ac:dyDescent="0.25">
      <c r="U2097" s="84"/>
    </row>
    <row r="2098" spans="21:21" x14ac:dyDescent="0.25">
      <c r="U2098" s="84"/>
    </row>
    <row r="2099" spans="21:21" x14ac:dyDescent="0.25">
      <c r="U2099" s="84"/>
    </row>
    <row r="2100" spans="21:21" x14ac:dyDescent="0.25">
      <c r="U2100" s="84"/>
    </row>
    <row r="2101" spans="21:21" x14ac:dyDescent="0.25">
      <c r="U2101" s="84"/>
    </row>
    <row r="2102" spans="21:21" x14ac:dyDescent="0.25">
      <c r="U2102" s="84"/>
    </row>
    <row r="2103" spans="21:21" x14ac:dyDescent="0.25">
      <c r="U2103" s="84"/>
    </row>
    <row r="2104" spans="21:21" x14ac:dyDescent="0.25">
      <c r="U2104" s="84"/>
    </row>
    <row r="2105" spans="21:21" x14ac:dyDescent="0.25">
      <c r="U2105" s="84"/>
    </row>
    <row r="2106" spans="21:21" x14ac:dyDescent="0.25">
      <c r="U2106" s="84"/>
    </row>
    <row r="2107" spans="21:21" x14ac:dyDescent="0.25">
      <c r="U2107" s="84"/>
    </row>
    <row r="2108" spans="21:21" x14ac:dyDescent="0.25">
      <c r="U2108" s="84"/>
    </row>
    <row r="2109" spans="21:21" x14ac:dyDescent="0.25">
      <c r="U2109" s="84"/>
    </row>
    <row r="2110" spans="21:21" x14ac:dyDescent="0.25">
      <c r="U2110" s="84"/>
    </row>
    <row r="2111" spans="21:21" x14ac:dyDescent="0.25">
      <c r="U2111" s="84"/>
    </row>
    <row r="2112" spans="21:21" x14ac:dyDescent="0.25">
      <c r="U2112" s="84"/>
    </row>
    <row r="2113" spans="21:21" x14ac:dyDescent="0.25">
      <c r="U2113" s="84"/>
    </row>
    <row r="2114" spans="21:21" x14ac:dyDescent="0.25">
      <c r="U2114" s="84"/>
    </row>
    <row r="2115" spans="21:21" x14ac:dyDescent="0.25">
      <c r="U2115" s="84"/>
    </row>
    <row r="2116" spans="21:21" x14ac:dyDescent="0.25">
      <c r="U2116" s="84"/>
    </row>
    <row r="2117" spans="21:21" x14ac:dyDescent="0.25">
      <c r="U2117" s="84"/>
    </row>
    <row r="2118" spans="21:21" x14ac:dyDescent="0.25">
      <c r="U2118" s="84"/>
    </row>
    <row r="2119" spans="21:21" x14ac:dyDescent="0.25">
      <c r="U2119" s="84"/>
    </row>
    <row r="2120" spans="21:21" x14ac:dyDescent="0.25">
      <c r="U2120" s="84"/>
    </row>
    <row r="2121" spans="21:21" x14ac:dyDescent="0.25">
      <c r="U2121" s="84"/>
    </row>
    <row r="2122" spans="21:21" x14ac:dyDescent="0.25">
      <c r="U2122" s="84"/>
    </row>
    <row r="2123" spans="21:21" x14ac:dyDescent="0.25">
      <c r="U2123" s="84"/>
    </row>
    <row r="2124" spans="21:21" x14ac:dyDescent="0.25">
      <c r="U2124" s="84"/>
    </row>
    <row r="2125" spans="21:21" x14ac:dyDescent="0.25">
      <c r="U2125" s="84"/>
    </row>
    <row r="2126" spans="21:21" x14ac:dyDescent="0.25">
      <c r="U2126" s="84"/>
    </row>
    <row r="2127" spans="21:21" x14ac:dyDescent="0.25">
      <c r="U2127" s="84"/>
    </row>
    <row r="2128" spans="21:21" x14ac:dyDescent="0.25">
      <c r="U2128" s="84"/>
    </row>
    <row r="2129" spans="21:21" x14ac:dyDescent="0.25">
      <c r="U2129" s="84"/>
    </row>
    <row r="2130" spans="21:21" x14ac:dyDescent="0.25">
      <c r="U2130" s="84"/>
    </row>
    <row r="2131" spans="21:21" x14ac:dyDescent="0.25">
      <c r="U2131" s="84"/>
    </row>
    <row r="2132" spans="21:21" x14ac:dyDescent="0.25">
      <c r="U2132" s="84"/>
    </row>
    <row r="2133" spans="21:21" x14ac:dyDescent="0.25">
      <c r="U2133" s="84"/>
    </row>
    <row r="2134" spans="21:21" x14ac:dyDescent="0.25">
      <c r="U2134" s="84"/>
    </row>
    <row r="2135" spans="21:21" x14ac:dyDescent="0.25">
      <c r="U2135" s="84"/>
    </row>
    <row r="2136" spans="21:21" x14ac:dyDescent="0.25">
      <c r="U2136" s="84"/>
    </row>
    <row r="2137" spans="21:21" x14ac:dyDescent="0.25">
      <c r="U2137" s="84"/>
    </row>
    <row r="2138" spans="21:21" x14ac:dyDescent="0.25">
      <c r="U2138" s="84"/>
    </row>
    <row r="2139" spans="21:21" x14ac:dyDescent="0.25">
      <c r="U2139" s="84"/>
    </row>
    <row r="2140" spans="21:21" x14ac:dyDescent="0.25">
      <c r="U2140" s="84"/>
    </row>
    <row r="2141" spans="21:21" x14ac:dyDescent="0.25">
      <c r="U2141" s="84"/>
    </row>
    <row r="2142" spans="21:21" x14ac:dyDescent="0.25">
      <c r="U2142" s="84"/>
    </row>
    <row r="2143" spans="21:21" x14ac:dyDescent="0.25">
      <c r="U2143" s="84"/>
    </row>
    <row r="2144" spans="21:21" x14ac:dyDescent="0.25">
      <c r="U2144" s="84"/>
    </row>
    <row r="2145" spans="21:21" x14ac:dyDescent="0.25">
      <c r="U2145" s="84"/>
    </row>
    <row r="2146" spans="21:21" x14ac:dyDescent="0.25">
      <c r="U2146" s="84"/>
    </row>
    <row r="2147" spans="21:21" x14ac:dyDescent="0.25">
      <c r="U2147" s="84"/>
    </row>
    <row r="2148" spans="21:21" x14ac:dyDescent="0.25">
      <c r="U2148" s="84"/>
    </row>
    <row r="2149" spans="21:21" x14ac:dyDescent="0.25">
      <c r="U2149" s="84"/>
    </row>
    <row r="2150" spans="21:21" x14ac:dyDescent="0.25">
      <c r="U2150" s="84"/>
    </row>
    <row r="2151" spans="21:21" x14ac:dyDescent="0.25">
      <c r="U2151" s="84"/>
    </row>
    <row r="2152" spans="21:21" x14ac:dyDescent="0.25">
      <c r="U2152" s="84"/>
    </row>
    <row r="2153" spans="21:21" x14ac:dyDescent="0.25">
      <c r="U2153" s="84"/>
    </row>
    <row r="2154" spans="21:21" x14ac:dyDescent="0.25">
      <c r="U2154" s="84"/>
    </row>
    <row r="2155" spans="21:21" x14ac:dyDescent="0.25">
      <c r="U2155" s="84"/>
    </row>
    <row r="2156" spans="21:21" x14ac:dyDescent="0.25">
      <c r="U2156" s="84"/>
    </row>
    <row r="2157" spans="21:21" x14ac:dyDescent="0.25">
      <c r="U2157" s="84"/>
    </row>
    <row r="2158" spans="21:21" x14ac:dyDescent="0.25">
      <c r="U2158" s="84"/>
    </row>
    <row r="2159" spans="21:21" x14ac:dyDescent="0.25">
      <c r="U2159" s="84"/>
    </row>
    <row r="2160" spans="21:21" x14ac:dyDescent="0.25">
      <c r="U2160" s="84"/>
    </row>
    <row r="2161" spans="21:21" x14ac:dyDescent="0.25">
      <c r="U2161" s="84"/>
    </row>
    <row r="2162" spans="21:21" x14ac:dyDescent="0.25">
      <c r="U2162" s="84"/>
    </row>
    <row r="2163" spans="21:21" x14ac:dyDescent="0.25">
      <c r="U2163" s="84"/>
    </row>
    <row r="2164" spans="21:21" x14ac:dyDescent="0.25">
      <c r="U2164" s="84"/>
    </row>
    <row r="2165" spans="21:21" x14ac:dyDescent="0.25">
      <c r="U2165" s="84"/>
    </row>
    <row r="2166" spans="21:21" x14ac:dyDescent="0.25">
      <c r="U2166" s="84"/>
    </row>
    <row r="2167" spans="21:21" x14ac:dyDescent="0.25">
      <c r="U2167" s="84"/>
    </row>
    <row r="2168" spans="21:21" x14ac:dyDescent="0.25">
      <c r="U2168" s="84"/>
    </row>
    <row r="2169" spans="21:21" x14ac:dyDescent="0.25">
      <c r="U2169" s="84"/>
    </row>
    <row r="2170" spans="21:21" x14ac:dyDescent="0.25">
      <c r="U2170" s="84"/>
    </row>
    <row r="2171" spans="21:21" x14ac:dyDescent="0.25">
      <c r="U2171" s="84"/>
    </row>
    <row r="2172" spans="21:21" x14ac:dyDescent="0.25">
      <c r="U2172" s="84"/>
    </row>
    <row r="2173" spans="21:21" x14ac:dyDescent="0.25">
      <c r="U2173" s="84"/>
    </row>
    <row r="2174" spans="21:21" x14ac:dyDescent="0.25">
      <c r="U2174" s="84"/>
    </row>
    <row r="2175" spans="21:21" x14ac:dyDescent="0.25">
      <c r="U2175" s="84"/>
    </row>
    <row r="2176" spans="21:21" x14ac:dyDescent="0.25">
      <c r="U2176" s="84"/>
    </row>
    <row r="2177" spans="21:21" x14ac:dyDescent="0.25">
      <c r="U2177" s="84"/>
    </row>
    <row r="2178" spans="21:21" x14ac:dyDescent="0.25">
      <c r="U2178" s="84"/>
    </row>
    <row r="2179" spans="21:21" x14ac:dyDescent="0.25">
      <c r="U2179" s="84"/>
    </row>
    <row r="2180" spans="21:21" x14ac:dyDescent="0.25">
      <c r="U2180" s="84"/>
    </row>
    <row r="2181" spans="21:21" x14ac:dyDescent="0.25">
      <c r="U2181" s="84"/>
    </row>
    <row r="2182" spans="21:21" x14ac:dyDescent="0.25">
      <c r="U2182" s="84"/>
    </row>
    <row r="2183" spans="21:21" x14ac:dyDescent="0.25">
      <c r="U2183" s="84"/>
    </row>
    <row r="2184" spans="21:21" x14ac:dyDescent="0.25">
      <c r="U2184" s="84"/>
    </row>
    <row r="2185" spans="21:21" x14ac:dyDescent="0.25">
      <c r="U2185" s="84"/>
    </row>
    <row r="2186" spans="21:21" x14ac:dyDescent="0.25">
      <c r="U2186" s="84"/>
    </row>
    <row r="2187" spans="21:21" x14ac:dyDescent="0.25">
      <c r="U2187" s="84"/>
    </row>
    <row r="2188" spans="21:21" x14ac:dyDescent="0.25">
      <c r="U2188" s="84"/>
    </row>
    <row r="2189" spans="21:21" x14ac:dyDescent="0.25">
      <c r="U2189" s="84"/>
    </row>
    <row r="2190" spans="21:21" x14ac:dyDescent="0.25">
      <c r="U2190" s="84"/>
    </row>
    <row r="2191" spans="21:21" x14ac:dyDescent="0.25">
      <c r="U2191" s="84"/>
    </row>
    <row r="2192" spans="21:21" x14ac:dyDescent="0.25">
      <c r="U2192" s="84"/>
    </row>
    <row r="2193" spans="21:21" x14ac:dyDescent="0.25">
      <c r="U2193" s="84"/>
    </row>
    <row r="2194" spans="21:21" x14ac:dyDescent="0.25">
      <c r="U2194" s="84"/>
    </row>
    <row r="2195" spans="21:21" x14ac:dyDescent="0.25">
      <c r="U2195" s="84"/>
    </row>
    <row r="2196" spans="21:21" x14ac:dyDescent="0.25">
      <c r="U2196" s="84"/>
    </row>
    <row r="2197" spans="21:21" x14ac:dyDescent="0.25">
      <c r="U2197" s="84"/>
    </row>
    <row r="2198" spans="21:21" x14ac:dyDescent="0.25">
      <c r="U2198" s="84"/>
    </row>
    <row r="2199" spans="21:21" x14ac:dyDescent="0.25">
      <c r="U2199" s="84"/>
    </row>
    <row r="2200" spans="21:21" x14ac:dyDescent="0.25">
      <c r="U2200" s="84"/>
    </row>
    <row r="2201" spans="21:21" x14ac:dyDescent="0.25">
      <c r="U2201" s="84"/>
    </row>
    <row r="2202" spans="21:21" x14ac:dyDescent="0.25">
      <c r="U2202" s="84"/>
    </row>
    <row r="2203" spans="21:21" x14ac:dyDescent="0.25">
      <c r="U2203" s="84"/>
    </row>
    <row r="2204" spans="21:21" x14ac:dyDescent="0.25">
      <c r="U2204" s="84"/>
    </row>
    <row r="2205" spans="21:21" x14ac:dyDescent="0.25">
      <c r="U2205" s="84"/>
    </row>
    <row r="2206" spans="21:21" x14ac:dyDescent="0.25">
      <c r="U2206" s="84"/>
    </row>
    <row r="2207" spans="21:21" x14ac:dyDescent="0.25">
      <c r="U2207" s="84"/>
    </row>
    <row r="2208" spans="21:21" x14ac:dyDescent="0.25">
      <c r="U2208" s="84"/>
    </row>
    <row r="2209" spans="21:21" x14ac:dyDescent="0.25">
      <c r="U2209" s="84"/>
    </row>
    <row r="2210" spans="21:21" x14ac:dyDescent="0.25">
      <c r="U2210" s="84"/>
    </row>
    <row r="2211" spans="21:21" x14ac:dyDescent="0.25">
      <c r="U2211" s="84"/>
    </row>
    <row r="2212" spans="21:21" x14ac:dyDescent="0.25">
      <c r="U2212" s="84"/>
    </row>
    <row r="2213" spans="21:21" x14ac:dyDescent="0.25">
      <c r="U2213" s="84"/>
    </row>
    <row r="2214" spans="21:21" x14ac:dyDescent="0.25">
      <c r="U2214" s="84"/>
    </row>
    <row r="2215" spans="21:21" x14ac:dyDescent="0.25">
      <c r="U2215" s="84"/>
    </row>
    <row r="2216" spans="21:21" x14ac:dyDescent="0.25">
      <c r="U2216" s="84"/>
    </row>
    <row r="2217" spans="21:21" x14ac:dyDescent="0.25">
      <c r="U2217" s="84"/>
    </row>
    <row r="2218" spans="21:21" x14ac:dyDescent="0.25">
      <c r="U2218" s="84"/>
    </row>
    <row r="2219" spans="21:21" x14ac:dyDescent="0.25">
      <c r="U2219" s="84"/>
    </row>
    <row r="2220" spans="21:21" x14ac:dyDescent="0.25">
      <c r="U2220" s="84"/>
    </row>
    <row r="2221" spans="21:21" x14ac:dyDescent="0.25">
      <c r="U2221" s="84"/>
    </row>
    <row r="2222" spans="21:21" x14ac:dyDescent="0.25">
      <c r="U2222" s="84"/>
    </row>
    <row r="2223" spans="21:21" x14ac:dyDescent="0.25">
      <c r="U2223" s="84"/>
    </row>
    <row r="2224" spans="21:21" x14ac:dyDescent="0.25">
      <c r="U2224" s="84"/>
    </row>
    <row r="2225" spans="21:21" x14ac:dyDescent="0.25">
      <c r="U2225" s="84"/>
    </row>
    <row r="2226" spans="21:21" x14ac:dyDescent="0.25">
      <c r="U2226" s="84"/>
    </row>
    <row r="2227" spans="21:21" x14ac:dyDescent="0.25">
      <c r="U2227" s="84"/>
    </row>
    <row r="2228" spans="21:21" x14ac:dyDescent="0.25">
      <c r="U2228" s="84"/>
    </row>
    <row r="2229" spans="21:21" x14ac:dyDescent="0.25">
      <c r="U2229" s="84"/>
    </row>
    <row r="2230" spans="21:21" x14ac:dyDescent="0.25">
      <c r="U2230" s="84"/>
    </row>
    <row r="2231" spans="21:21" x14ac:dyDescent="0.25">
      <c r="U2231" s="84"/>
    </row>
    <row r="2232" spans="21:21" x14ac:dyDescent="0.25">
      <c r="U2232" s="84"/>
    </row>
    <row r="2233" spans="21:21" x14ac:dyDescent="0.25">
      <c r="U2233" s="84"/>
    </row>
    <row r="2234" spans="21:21" x14ac:dyDescent="0.25">
      <c r="U2234" s="84"/>
    </row>
    <row r="2235" spans="21:21" x14ac:dyDescent="0.25">
      <c r="U2235" s="84"/>
    </row>
    <row r="2236" spans="21:21" x14ac:dyDescent="0.25">
      <c r="U2236" s="84"/>
    </row>
    <row r="2237" spans="21:21" x14ac:dyDescent="0.25">
      <c r="U2237" s="84"/>
    </row>
    <row r="2238" spans="21:21" x14ac:dyDescent="0.25">
      <c r="U2238" s="84"/>
    </row>
    <row r="2239" spans="21:21" x14ac:dyDescent="0.25">
      <c r="U2239" s="84"/>
    </row>
    <row r="2240" spans="21:21" x14ac:dyDescent="0.25">
      <c r="U2240" s="84"/>
    </row>
    <row r="2241" spans="21:21" x14ac:dyDescent="0.25">
      <c r="U2241" s="84"/>
    </row>
    <row r="2242" spans="21:21" x14ac:dyDescent="0.25">
      <c r="U2242" s="84"/>
    </row>
    <row r="2243" spans="21:21" x14ac:dyDescent="0.25">
      <c r="U2243" s="84"/>
    </row>
    <row r="2244" spans="21:21" x14ac:dyDescent="0.25">
      <c r="U2244" s="84"/>
    </row>
    <row r="2245" spans="21:21" x14ac:dyDescent="0.25">
      <c r="U2245" s="84"/>
    </row>
    <row r="2246" spans="21:21" x14ac:dyDescent="0.25">
      <c r="U2246" s="84"/>
    </row>
    <row r="2247" spans="21:21" x14ac:dyDescent="0.25">
      <c r="U2247" s="84"/>
    </row>
    <row r="2248" spans="21:21" x14ac:dyDescent="0.25">
      <c r="U2248" s="84"/>
    </row>
    <row r="2249" spans="21:21" x14ac:dyDescent="0.25">
      <c r="U2249" s="84"/>
    </row>
    <row r="2250" spans="21:21" x14ac:dyDescent="0.25">
      <c r="U2250" s="84"/>
    </row>
    <row r="2251" spans="21:21" x14ac:dyDescent="0.25">
      <c r="U2251" s="84"/>
    </row>
    <row r="2252" spans="21:21" x14ac:dyDescent="0.25">
      <c r="U2252" s="84"/>
    </row>
    <row r="2253" spans="21:21" x14ac:dyDescent="0.25">
      <c r="U2253" s="84"/>
    </row>
    <row r="2254" spans="21:21" x14ac:dyDescent="0.25">
      <c r="U2254" s="84"/>
    </row>
    <row r="2255" spans="21:21" x14ac:dyDescent="0.25">
      <c r="U2255" s="84"/>
    </row>
    <row r="2256" spans="21:21" x14ac:dyDescent="0.25">
      <c r="U2256" s="84"/>
    </row>
    <row r="2257" spans="21:21" x14ac:dyDescent="0.25">
      <c r="U2257" s="84"/>
    </row>
    <row r="2258" spans="21:21" x14ac:dyDescent="0.25">
      <c r="U2258" s="84"/>
    </row>
    <row r="2259" spans="21:21" x14ac:dyDescent="0.25">
      <c r="U2259" s="84"/>
    </row>
    <row r="2260" spans="21:21" x14ac:dyDescent="0.25">
      <c r="U2260" s="84"/>
    </row>
    <row r="2261" spans="21:21" x14ac:dyDescent="0.25">
      <c r="U2261" s="84"/>
    </row>
    <row r="2262" spans="21:21" x14ac:dyDescent="0.25">
      <c r="U2262" s="84"/>
    </row>
    <row r="2263" spans="21:21" x14ac:dyDescent="0.25">
      <c r="U2263" s="84"/>
    </row>
    <row r="2264" spans="21:21" x14ac:dyDescent="0.25">
      <c r="U2264" s="84"/>
    </row>
    <row r="2265" spans="21:21" x14ac:dyDescent="0.25">
      <c r="U2265" s="84"/>
    </row>
    <row r="2266" spans="21:21" x14ac:dyDescent="0.25">
      <c r="U2266" s="84"/>
    </row>
    <row r="2267" spans="21:21" x14ac:dyDescent="0.25">
      <c r="U2267" s="84"/>
    </row>
    <row r="2268" spans="21:21" x14ac:dyDescent="0.25">
      <c r="U2268" s="84"/>
    </row>
    <row r="2269" spans="21:21" x14ac:dyDescent="0.25">
      <c r="U2269" s="84"/>
    </row>
    <row r="2270" spans="21:21" x14ac:dyDescent="0.25">
      <c r="U2270" s="84"/>
    </row>
    <row r="2271" spans="21:21" x14ac:dyDescent="0.25">
      <c r="U2271" s="84"/>
    </row>
    <row r="2272" spans="21:21" x14ac:dyDescent="0.25">
      <c r="U2272" s="84"/>
    </row>
    <row r="2273" spans="21:21" x14ac:dyDescent="0.25">
      <c r="U2273" s="84"/>
    </row>
    <row r="2274" spans="21:21" x14ac:dyDescent="0.25">
      <c r="U2274" s="84"/>
    </row>
    <row r="2275" spans="21:21" x14ac:dyDescent="0.25">
      <c r="U2275" s="84"/>
    </row>
    <row r="2276" spans="21:21" x14ac:dyDescent="0.25">
      <c r="U2276" s="84"/>
    </row>
    <row r="2277" spans="21:21" x14ac:dyDescent="0.25">
      <c r="U2277" s="84"/>
    </row>
    <row r="2278" spans="21:21" x14ac:dyDescent="0.25">
      <c r="U2278" s="84"/>
    </row>
    <row r="2279" spans="21:21" x14ac:dyDescent="0.25">
      <c r="U2279" s="84"/>
    </row>
    <row r="2280" spans="21:21" x14ac:dyDescent="0.25">
      <c r="U2280" s="84"/>
    </row>
    <row r="2281" spans="21:21" x14ac:dyDescent="0.25">
      <c r="U2281" s="84"/>
    </row>
    <row r="2282" spans="21:21" x14ac:dyDescent="0.25">
      <c r="U2282" s="84"/>
    </row>
    <row r="2283" spans="21:21" x14ac:dyDescent="0.25">
      <c r="U2283" s="84"/>
    </row>
    <row r="2284" spans="21:21" x14ac:dyDescent="0.25">
      <c r="U2284" s="84"/>
    </row>
    <row r="2285" spans="21:21" x14ac:dyDescent="0.25">
      <c r="U2285" s="84"/>
    </row>
    <row r="2286" spans="21:21" x14ac:dyDescent="0.25">
      <c r="U2286" s="84"/>
    </row>
    <row r="2287" spans="21:21" x14ac:dyDescent="0.25">
      <c r="U2287" s="84"/>
    </row>
    <row r="2288" spans="21:21" x14ac:dyDescent="0.25">
      <c r="U2288" s="84"/>
    </row>
    <row r="2289" spans="21:21" x14ac:dyDescent="0.25">
      <c r="U2289" s="84"/>
    </row>
    <row r="2290" spans="21:21" x14ac:dyDescent="0.25">
      <c r="U2290" s="84"/>
    </row>
    <row r="2291" spans="21:21" x14ac:dyDescent="0.25">
      <c r="U2291" s="84"/>
    </row>
    <row r="2292" spans="21:21" x14ac:dyDescent="0.25">
      <c r="U2292" s="84"/>
    </row>
    <row r="2293" spans="21:21" x14ac:dyDescent="0.25">
      <c r="U2293" s="84"/>
    </row>
    <row r="2294" spans="21:21" x14ac:dyDescent="0.25">
      <c r="U2294" s="84"/>
    </row>
    <row r="2295" spans="21:21" x14ac:dyDescent="0.25">
      <c r="U2295" s="84"/>
    </row>
    <row r="2296" spans="21:21" x14ac:dyDescent="0.25">
      <c r="U2296" s="84"/>
    </row>
    <row r="2297" spans="21:21" x14ac:dyDescent="0.25">
      <c r="U2297" s="84"/>
    </row>
    <row r="2298" spans="21:21" x14ac:dyDescent="0.25">
      <c r="U2298" s="84"/>
    </row>
    <row r="2299" spans="21:21" x14ac:dyDescent="0.25">
      <c r="U2299" s="84"/>
    </row>
    <row r="2300" spans="21:21" x14ac:dyDescent="0.25">
      <c r="U2300" s="84"/>
    </row>
    <row r="2301" spans="21:21" x14ac:dyDescent="0.25">
      <c r="U2301" s="84"/>
    </row>
    <row r="2302" spans="21:21" x14ac:dyDescent="0.25">
      <c r="U2302" s="84"/>
    </row>
    <row r="2303" spans="21:21" x14ac:dyDescent="0.25">
      <c r="U2303" s="84"/>
    </row>
    <row r="2304" spans="21:21" x14ac:dyDescent="0.25">
      <c r="U2304" s="84"/>
    </row>
    <row r="2305" spans="21:21" x14ac:dyDescent="0.25">
      <c r="U2305" s="84"/>
    </row>
    <row r="2306" spans="21:21" x14ac:dyDescent="0.25">
      <c r="U2306" s="84"/>
    </row>
    <row r="2307" spans="21:21" x14ac:dyDescent="0.25">
      <c r="U2307" s="84"/>
    </row>
    <row r="2308" spans="21:21" x14ac:dyDescent="0.25">
      <c r="U2308" s="84"/>
    </row>
    <row r="2309" spans="21:21" x14ac:dyDescent="0.25">
      <c r="U2309" s="84"/>
    </row>
    <row r="2310" spans="21:21" x14ac:dyDescent="0.25">
      <c r="U2310" s="84"/>
    </row>
    <row r="2311" spans="21:21" x14ac:dyDescent="0.25">
      <c r="U2311" s="84"/>
    </row>
    <row r="2312" spans="21:21" x14ac:dyDescent="0.25">
      <c r="U2312" s="84"/>
    </row>
    <row r="2313" spans="21:21" x14ac:dyDescent="0.25">
      <c r="U2313" s="84"/>
    </row>
    <row r="2314" spans="21:21" x14ac:dyDescent="0.25">
      <c r="U2314" s="84"/>
    </row>
    <row r="2315" spans="21:21" x14ac:dyDescent="0.25">
      <c r="U2315" s="84"/>
    </row>
    <row r="2316" spans="21:21" x14ac:dyDescent="0.25">
      <c r="U2316" s="84"/>
    </row>
    <row r="2317" spans="21:21" x14ac:dyDescent="0.25">
      <c r="U2317" s="84"/>
    </row>
    <row r="2318" spans="21:21" x14ac:dyDescent="0.25">
      <c r="U2318" s="84"/>
    </row>
    <row r="2319" spans="21:21" x14ac:dyDescent="0.25">
      <c r="U2319" s="84"/>
    </row>
    <row r="2320" spans="21:21" x14ac:dyDescent="0.25">
      <c r="U2320" s="84"/>
    </row>
    <row r="2321" spans="21:21" x14ac:dyDescent="0.25">
      <c r="U2321" s="84"/>
    </row>
    <row r="2322" spans="21:21" x14ac:dyDescent="0.25">
      <c r="U2322" s="84"/>
    </row>
    <row r="2323" spans="21:21" x14ac:dyDescent="0.25">
      <c r="U2323" s="84"/>
    </row>
    <row r="2324" spans="21:21" x14ac:dyDescent="0.25">
      <c r="U2324" s="84"/>
    </row>
    <row r="2325" spans="21:21" x14ac:dyDescent="0.25">
      <c r="U2325" s="84"/>
    </row>
    <row r="2326" spans="21:21" x14ac:dyDescent="0.25">
      <c r="U2326" s="84"/>
    </row>
    <row r="2327" spans="21:21" x14ac:dyDescent="0.25">
      <c r="U2327" s="84"/>
    </row>
    <row r="2328" spans="21:21" x14ac:dyDescent="0.25">
      <c r="U2328" s="84"/>
    </row>
    <row r="2329" spans="21:21" x14ac:dyDescent="0.25">
      <c r="U2329" s="84"/>
    </row>
    <row r="2330" spans="21:21" x14ac:dyDescent="0.25">
      <c r="U2330" s="84"/>
    </row>
    <row r="2331" spans="21:21" x14ac:dyDescent="0.25">
      <c r="U2331" s="84"/>
    </row>
    <row r="2332" spans="21:21" x14ac:dyDescent="0.25">
      <c r="U2332" s="84"/>
    </row>
    <row r="2333" spans="21:21" x14ac:dyDescent="0.25">
      <c r="U2333" s="84"/>
    </row>
    <row r="2334" spans="21:21" x14ac:dyDescent="0.25">
      <c r="U2334" s="84"/>
    </row>
    <row r="2335" spans="21:21" x14ac:dyDescent="0.25">
      <c r="U2335" s="84"/>
    </row>
    <row r="2336" spans="21:21" x14ac:dyDescent="0.25">
      <c r="U2336" s="84"/>
    </row>
    <row r="2337" spans="21:21" x14ac:dyDescent="0.25">
      <c r="U2337" s="84"/>
    </row>
    <row r="2338" spans="21:21" x14ac:dyDescent="0.25">
      <c r="U2338" s="84"/>
    </row>
    <row r="2339" spans="21:21" x14ac:dyDescent="0.25">
      <c r="U2339" s="84"/>
    </row>
    <row r="2340" spans="21:21" x14ac:dyDescent="0.25">
      <c r="U2340" s="84"/>
    </row>
    <row r="2341" spans="21:21" x14ac:dyDescent="0.25">
      <c r="U2341" s="84"/>
    </row>
    <row r="2342" spans="21:21" x14ac:dyDescent="0.25">
      <c r="U2342" s="84"/>
    </row>
    <row r="2343" spans="21:21" x14ac:dyDescent="0.25">
      <c r="U2343" s="84"/>
    </row>
    <row r="2344" spans="21:21" x14ac:dyDescent="0.25">
      <c r="U2344" s="84"/>
    </row>
    <row r="2345" spans="21:21" x14ac:dyDescent="0.25">
      <c r="U2345" s="84"/>
    </row>
    <row r="2346" spans="21:21" x14ac:dyDescent="0.25">
      <c r="U2346" s="84"/>
    </row>
    <row r="2347" spans="21:21" x14ac:dyDescent="0.25">
      <c r="U2347" s="84"/>
    </row>
    <row r="2348" spans="21:21" x14ac:dyDescent="0.25">
      <c r="U2348" s="84"/>
    </row>
    <row r="2349" spans="21:21" x14ac:dyDescent="0.25">
      <c r="U2349" s="84"/>
    </row>
    <row r="2350" spans="21:21" x14ac:dyDescent="0.25">
      <c r="U2350" s="84"/>
    </row>
    <row r="2351" spans="21:21" x14ac:dyDescent="0.25">
      <c r="U2351" s="84"/>
    </row>
    <row r="2352" spans="21:21" x14ac:dyDescent="0.25">
      <c r="U2352" s="84"/>
    </row>
    <row r="2353" spans="21:21" x14ac:dyDescent="0.25">
      <c r="U2353" s="84"/>
    </row>
    <row r="2354" spans="21:21" x14ac:dyDescent="0.25">
      <c r="U2354" s="84"/>
    </row>
    <row r="2355" spans="21:21" x14ac:dyDescent="0.25">
      <c r="U2355" s="84"/>
    </row>
    <row r="2356" spans="21:21" x14ac:dyDescent="0.25">
      <c r="U2356" s="84"/>
    </row>
    <row r="2357" spans="21:21" x14ac:dyDescent="0.25">
      <c r="U2357" s="84"/>
    </row>
    <row r="2358" spans="21:21" x14ac:dyDescent="0.25">
      <c r="U2358" s="84"/>
    </row>
    <row r="2359" spans="21:21" x14ac:dyDescent="0.25">
      <c r="U2359" s="84"/>
    </row>
    <row r="2360" spans="21:21" x14ac:dyDescent="0.25">
      <c r="U2360" s="84"/>
    </row>
    <row r="2361" spans="21:21" x14ac:dyDescent="0.25">
      <c r="U2361" s="84"/>
    </row>
    <row r="2362" spans="21:21" x14ac:dyDescent="0.25">
      <c r="U2362" s="84"/>
    </row>
    <row r="2363" spans="21:21" x14ac:dyDescent="0.25">
      <c r="U2363" s="84"/>
    </row>
    <row r="2364" spans="21:21" x14ac:dyDescent="0.25">
      <c r="U2364" s="84"/>
    </row>
    <row r="2365" spans="21:21" x14ac:dyDescent="0.25">
      <c r="U2365" s="84"/>
    </row>
    <row r="2366" spans="21:21" x14ac:dyDescent="0.25">
      <c r="U2366" s="84"/>
    </row>
    <row r="2367" spans="21:21" x14ac:dyDescent="0.25">
      <c r="U2367" s="84"/>
    </row>
    <row r="2368" spans="21:21" x14ac:dyDescent="0.25">
      <c r="U2368" s="84"/>
    </row>
    <row r="2369" spans="21:21" x14ac:dyDescent="0.25">
      <c r="U2369" s="84"/>
    </row>
    <row r="2370" spans="21:21" x14ac:dyDescent="0.25">
      <c r="U2370" s="84"/>
    </row>
    <row r="2371" spans="21:21" x14ac:dyDescent="0.25">
      <c r="U2371" s="84"/>
    </row>
    <row r="2372" spans="21:21" x14ac:dyDescent="0.25">
      <c r="U2372" s="84"/>
    </row>
    <row r="2373" spans="21:21" x14ac:dyDescent="0.25">
      <c r="U2373" s="84"/>
    </row>
    <row r="2374" spans="21:21" x14ac:dyDescent="0.25">
      <c r="U2374" s="84"/>
    </row>
    <row r="2375" spans="21:21" x14ac:dyDescent="0.25">
      <c r="U2375" s="84"/>
    </row>
    <row r="2376" spans="21:21" x14ac:dyDescent="0.25">
      <c r="U2376" s="84"/>
    </row>
    <row r="2377" spans="21:21" x14ac:dyDescent="0.25">
      <c r="U2377" s="84"/>
    </row>
    <row r="2378" spans="21:21" x14ac:dyDescent="0.25">
      <c r="U2378" s="84"/>
    </row>
    <row r="2379" spans="21:21" x14ac:dyDescent="0.25">
      <c r="U2379" s="84"/>
    </row>
    <row r="2380" spans="21:21" x14ac:dyDescent="0.25">
      <c r="U2380" s="84"/>
    </row>
    <row r="2381" spans="21:21" x14ac:dyDescent="0.25">
      <c r="U2381" s="84"/>
    </row>
    <row r="2382" spans="21:21" x14ac:dyDescent="0.25">
      <c r="U2382" s="84"/>
    </row>
    <row r="2383" spans="21:21" x14ac:dyDescent="0.25">
      <c r="U2383" s="84"/>
    </row>
    <row r="2384" spans="21:21" x14ac:dyDescent="0.25">
      <c r="U2384" s="84"/>
    </row>
    <row r="2385" spans="21:21" x14ac:dyDescent="0.25">
      <c r="U2385" s="84"/>
    </row>
    <row r="2386" spans="21:21" x14ac:dyDescent="0.25">
      <c r="U2386" s="84"/>
    </row>
    <row r="2387" spans="21:21" x14ac:dyDescent="0.25">
      <c r="U2387" s="84"/>
    </row>
    <row r="2388" spans="21:21" x14ac:dyDescent="0.25">
      <c r="U2388" s="84"/>
    </row>
    <row r="2389" spans="21:21" x14ac:dyDescent="0.25">
      <c r="U2389" s="84"/>
    </row>
    <row r="2390" spans="21:21" x14ac:dyDescent="0.25">
      <c r="U2390" s="84"/>
    </row>
    <row r="2391" spans="21:21" x14ac:dyDescent="0.25">
      <c r="U2391" s="84"/>
    </row>
    <row r="2392" spans="21:21" x14ac:dyDescent="0.25">
      <c r="U2392" s="84"/>
    </row>
    <row r="2393" spans="21:21" x14ac:dyDescent="0.25">
      <c r="U2393" s="84"/>
    </row>
    <row r="2394" spans="21:21" x14ac:dyDescent="0.25">
      <c r="U2394" s="84"/>
    </row>
    <row r="2395" spans="21:21" x14ac:dyDescent="0.25">
      <c r="U2395" s="84"/>
    </row>
    <row r="2396" spans="21:21" x14ac:dyDescent="0.25">
      <c r="U2396" s="84"/>
    </row>
    <row r="2397" spans="21:21" x14ac:dyDescent="0.25">
      <c r="U2397" s="84"/>
    </row>
    <row r="2398" spans="21:21" x14ac:dyDescent="0.25">
      <c r="U2398" s="84"/>
    </row>
    <row r="2399" spans="21:21" x14ac:dyDescent="0.25">
      <c r="U2399" s="84"/>
    </row>
    <row r="2400" spans="21:21" x14ac:dyDescent="0.25">
      <c r="U2400" s="84"/>
    </row>
    <row r="2401" spans="21:21" x14ac:dyDescent="0.25">
      <c r="U2401" s="84"/>
    </row>
    <row r="2402" spans="21:21" x14ac:dyDescent="0.25">
      <c r="U2402" s="84"/>
    </row>
    <row r="2403" spans="21:21" x14ac:dyDescent="0.25">
      <c r="U2403" s="84"/>
    </row>
    <row r="2404" spans="21:21" x14ac:dyDescent="0.25">
      <c r="U2404" s="84"/>
    </row>
    <row r="2405" spans="21:21" x14ac:dyDescent="0.25">
      <c r="U2405" s="84"/>
    </row>
    <row r="2406" spans="21:21" x14ac:dyDescent="0.25">
      <c r="U2406" s="84"/>
    </row>
    <row r="2407" spans="21:21" x14ac:dyDescent="0.25">
      <c r="U2407" s="84"/>
    </row>
    <row r="2408" spans="21:21" x14ac:dyDescent="0.25">
      <c r="U2408" s="84"/>
    </row>
    <row r="2409" spans="21:21" x14ac:dyDescent="0.25">
      <c r="U2409" s="84"/>
    </row>
    <row r="2410" spans="21:21" x14ac:dyDescent="0.25">
      <c r="U2410" s="84"/>
    </row>
    <row r="2411" spans="21:21" x14ac:dyDescent="0.25">
      <c r="U2411" s="84"/>
    </row>
    <row r="2412" spans="21:21" x14ac:dyDescent="0.25">
      <c r="U2412" s="84"/>
    </row>
    <row r="2413" spans="21:21" x14ac:dyDescent="0.25">
      <c r="U2413" s="84"/>
    </row>
    <row r="2414" spans="21:21" x14ac:dyDescent="0.25">
      <c r="U2414" s="84"/>
    </row>
    <row r="2415" spans="21:21" x14ac:dyDescent="0.25">
      <c r="U2415" s="84"/>
    </row>
    <row r="2416" spans="21:21" x14ac:dyDescent="0.25">
      <c r="U2416" s="84"/>
    </row>
    <row r="2417" spans="21:21" x14ac:dyDescent="0.25">
      <c r="U2417" s="84"/>
    </row>
    <row r="2418" spans="21:21" x14ac:dyDescent="0.25">
      <c r="U2418" s="84"/>
    </row>
    <row r="2419" spans="21:21" x14ac:dyDescent="0.25">
      <c r="U2419" s="84"/>
    </row>
    <row r="2420" spans="21:21" x14ac:dyDescent="0.25">
      <c r="U2420" s="84"/>
    </row>
    <row r="2421" spans="21:21" x14ac:dyDescent="0.25">
      <c r="U2421" s="84"/>
    </row>
    <row r="2422" spans="21:21" x14ac:dyDescent="0.25">
      <c r="U2422" s="84"/>
    </row>
    <row r="2423" spans="21:21" x14ac:dyDescent="0.25">
      <c r="U2423" s="84"/>
    </row>
    <row r="2424" spans="21:21" x14ac:dyDescent="0.25">
      <c r="U2424" s="84"/>
    </row>
    <row r="2425" spans="21:21" x14ac:dyDescent="0.25">
      <c r="U2425" s="84"/>
    </row>
    <row r="2426" spans="21:21" x14ac:dyDescent="0.25">
      <c r="U2426" s="84"/>
    </row>
    <row r="2427" spans="21:21" x14ac:dyDescent="0.25">
      <c r="U2427" s="84"/>
    </row>
    <row r="2428" spans="21:21" x14ac:dyDescent="0.25">
      <c r="U2428" s="84"/>
    </row>
    <row r="2429" spans="21:21" x14ac:dyDescent="0.25">
      <c r="U2429" s="84"/>
    </row>
    <row r="2430" spans="21:21" x14ac:dyDescent="0.25">
      <c r="U2430" s="84"/>
    </row>
    <row r="2431" spans="21:21" x14ac:dyDescent="0.25">
      <c r="U2431" s="84"/>
    </row>
    <row r="2432" spans="21:21" x14ac:dyDescent="0.25">
      <c r="U2432" s="84"/>
    </row>
    <row r="2433" spans="21:21" x14ac:dyDescent="0.25">
      <c r="U2433" s="84"/>
    </row>
    <row r="2434" spans="21:21" x14ac:dyDescent="0.25">
      <c r="U2434" s="84"/>
    </row>
    <row r="2435" spans="21:21" x14ac:dyDescent="0.25">
      <c r="U2435" s="84"/>
    </row>
    <row r="2436" spans="21:21" x14ac:dyDescent="0.25">
      <c r="U2436" s="84"/>
    </row>
    <row r="2437" spans="21:21" x14ac:dyDescent="0.25">
      <c r="U2437" s="84"/>
    </row>
    <row r="2438" spans="21:21" x14ac:dyDescent="0.25">
      <c r="U2438" s="84"/>
    </row>
    <row r="2439" spans="21:21" x14ac:dyDescent="0.25">
      <c r="U2439" s="84"/>
    </row>
    <row r="2440" spans="21:21" x14ac:dyDescent="0.25">
      <c r="U2440" s="84"/>
    </row>
    <row r="2441" spans="21:21" x14ac:dyDescent="0.25">
      <c r="U2441" s="84"/>
    </row>
    <row r="2442" spans="21:21" x14ac:dyDescent="0.25">
      <c r="U2442" s="84"/>
    </row>
    <row r="2443" spans="21:21" x14ac:dyDescent="0.25">
      <c r="U2443" s="84"/>
    </row>
    <row r="2444" spans="21:21" x14ac:dyDescent="0.25">
      <c r="U2444" s="84"/>
    </row>
    <row r="2445" spans="21:21" x14ac:dyDescent="0.25">
      <c r="U2445" s="84"/>
    </row>
    <row r="2446" spans="21:21" x14ac:dyDescent="0.25">
      <c r="U2446" s="84"/>
    </row>
    <row r="2447" spans="21:21" x14ac:dyDescent="0.25">
      <c r="U2447" s="84"/>
    </row>
    <row r="2448" spans="21:21" x14ac:dyDescent="0.25">
      <c r="U2448" s="84"/>
    </row>
    <row r="2449" spans="21:21" x14ac:dyDescent="0.25">
      <c r="U2449" s="84"/>
    </row>
    <row r="2450" spans="21:21" x14ac:dyDescent="0.25">
      <c r="U2450" s="84"/>
    </row>
    <row r="2451" spans="21:21" x14ac:dyDescent="0.25">
      <c r="U2451" s="84"/>
    </row>
    <row r="2452" spans="21:21" x14ac:dyDescent="0.25">
      <c r="U2452" s="84"/>
    </row>
    <row r="2453" spans="21:21" x14ac:dyDescent="0.25">
      <c r="U2453" s="84"/>
    </row>
    <row r="2454" spans="21:21" x14ac:dyDescent="0.25">
      <c r="U2454" s="84"/>
    </row>
    <row r="2455" spans="21:21" x14ac:dyDescent="0.25">
      <c r="U2455" s="84"/>
    </row>
    <row r="2456" spans="21:21" x14ac:dyDescent="0.25">
      <c r="U2456" s="84"/>
    </row>
    <row r="2457" spans="21:21" x14ac:dyDescent="0.25">
      <c r="U2457" s="84"/>
    </row>
    <row r="2458" spans="21:21" x14ac:dyDescent="0.25">
      <c r="U2458" s="84"/>
    </row>
    <row r="2459" spans="21:21" x14ac:dyDescent="0.25">
      <c r="U2459" s="84"/>
    </row>
    <row r="2460" spans="21:21" x14ac:dyDescent="0.25">
      <c r="U2460" s="84"/>
    </row>
    <row r="2461" spans="21:21" x14ac:dyDescent="0.25">
      <c r="U2461" s="84"/>
    </row>
    <row r="2462" spans="21:21" x14ac:dyDescent="0.25">
      <c r="U2462" s="84"/>
    </row>
    <row r="2463" spans="21:21" x14ac:dyDescent="0.25">
      <c r="U2463" s="84"/>
    </row>
    <row r="2464" spans="21:21" x14ac:dyDescent="0.25">
      <c r="U2464" s="84"/>
    </row>
    <row r="2465" spans="21:21" x14ac:dyDescent="0.25">
      <c r="U2465" s="84"/>
    </row>
    <row r="2466" spans="21:21" x14ac:dyDescent="0.25">
      <c r="U2466" s="84"/>
    </row>
    <row r="2467" spans="21:21" x14ac:dyDescent="0.25">
      <c r="U2467" s="84"/>
    </row>
    <row r="2468" spans="21:21" x14ac:dyDescent="0.25">
      <c r="U2468" s="84"/>
    </row>
    <row r="2469" spans="21:21" x14ac:dyDescent="0.25">
      <c r="U2469" s="84"/>
    </row>
    <row r="2470" spans="21:21" x14ac:dyDescent="0.25">
      <c r="U2470" s="84"/>
    </row>
    <row r="2471" spans="21:21" x14ac:dyDescent="0.25">
      <c r="U2471" s="84"/>
    </row>
    <row r="2472" spans="21:21" x14ac:dyDescent="0.25">
      <c r="U2472" s="84"/>
    </row>
    <row r="2473" spans="21:21" x14ac:dyDescent="0.25">
      <c r="U2473" s="84"/>
    </row>
    <row r="2474" spans="21:21" x14ac:dyDescent="0.25">
      <c r="U2474" s="84"/>
    </row>
    <row r="2475" spans="21:21" x14ac:dyDescent="0.25">
      <c r="U2475" s="84"/>
    </row>
    <row r="2476" spans="21:21" x14ac:dyDescent="0.25">
      <c r="U2476" s="84"/>
    </row>
    <row r="2477" spans="21:21" x14ac:dyDescent="0.25">
      <c r="U2477" s="84"/>
    </row>
    <row r="2478" spans="21:21" x14ac:dyDescent="0.25">
      <c r="U2478" s="84"/>
    </row>
    <row r="2479" spans="21:21" x14ac:dyDescent="0.25">
      <c r="U2479" s="84"/>
    </row>
    <row r="2480" spans="21:21" x14ac:dyDescent="0.25">
      <c r="U2480" s="84"/>
    </row>
    <row r="2481" spans="21:21" x14ac:dyDescent="0.25">
      <c r="U2481" s="84"/>
    </row>
    <row r="2482" spans="21:21" x14ac:dyDescent="0.25">
      <c r="U2482" s="84"/>
    </row>
    <row r="2483" spans="21:21" x14ac:dyDescent="0.25">
      <c r="U2483" s="84"/>
    </row>
    <row r="2484" spans="21:21" x14ac:dyDescent="0.25">
      <c r="U2484" s="84"/>
    </row>
    <row r="2485" spans="21:21" x14ac:dyDescent="0.25">
      <c r="U2485" s="84"/>
    </row>
    <row r="2486" spans="21:21" x14ac:dyDescent="0.25">
      <c r="U2486" s="84"/>
    </row>
    <row r="2487" spans="21:21" x14ac:dyDescent="0.25">
      <c r="U2487" s="84"/>
    </row>
    <row r="2488" spans="21:21" x14ac:dyDescent="0.25">
      <c r="U2488" s="84"/>
    </row>
    <row r="2489" spans="21:21" x14ac:dyDescent="0.25">
      <c r="U2489" s="84"/>
    </row>
    <row r="2490" spans="21:21" x14ac:dyDescent="0.25">
      <c r="U2490" s="84"/>
    </row>
    <row r="2491" spans="21:21" x14ac:dyDescent="0.25">
      <c r="U2491" s="84"/>
    </row>
    <row r="2492" spans="21:21" x14ac:dyDescent="0.25">
      <c r="U2492" s="84"/>
    </row>
    <row r="2493" spans="21:21" x14ac:dyDescent="0.25">
      <c r="U2493" s="84"/>
    </row>
    <row r="2494" spans="21:21" x14ac:dyDescent="0.25">
      <c r="U2494" s="84"/>
    </row>
    <row r="2495" spans="21:21" x14ac:dyDescent="0.25">
      <c r="U2495" s="84"/>
    </row>
    <row r="2496" spans="21:21" x14ac:dyDescent="0.25">
      <c r="U2496" s="84"/>
    </row>
    <row r="2497" spans="21:21" x14ac:dyDescent="0.25">
      <c r="U2497" s="84"/>
    </row>
    <row r="2498" spans="21:21" x14ac:dyDescent="0.25">
      <c r="U2498" s="84"/>
    </row>
    <row r="2499" spans="21:21" x14ac:dyDescent="0.25">
      <c r="U2499" s="84"/>
    </row>
    <row r="2500" spans="21:21" x14ac:dyDescent="0.25">
      <c r="U2500" s="84"/>
    </row>
    <row r="2501" spans="21:21" x14ac:dyDescent="0.25">
      <c r="U2501" s="84"/>
    </row>
    <row r="2502" spans="21:21" x14ac:dyDescent="0.25">
      <c r="U2502" s="84"/>
    </row>
    <row r="2503" spans="21:21" x14ac:dyDescent="0.25">
      <c r="U2503" s="84"/>
    </row>
    <row r="2504" spans="21:21" x14ac:dyDescent="0.25">
      <c r="U2504" s="84"/>
    </row>
    <row r="2505" spans="21:21" x14ac:dyDescent="0.25">
      <c r="U2505" s="84"/>
    </row>
    <row r="2506" spans="21:21" x14ac:dyDescent="0.25">
      <c r="U2506" s="84"/>
    </row>
    <row r="2507" spans="21:21" x14ac:dyDescent="0.25">
      <c r="U2507" s="84"/>
    </row>
    <row r="2508" spans="21:21" x14ac:dyDescent="0.25">
      <c r="U2508" s="84"/>
    </row>
    <row r="2509" spans="21:21" x14ac:dyDescent="0.25">
      <c r="U2509" s="84"/>
    </row>
    <row r="2510" spans="21:21" x14ac:dyDescent="0.25">
      <c r="U2510" s="84"/>
    </row>
    <row r="2511" spans="21:21" x14ac:dyDescent="0.25">
      <c r="U2511" s="84"/>
    </row>
    <row r="2512" spans="21:21" x14ac:dyDescent="0.25">
      <c r="U2512" s="84"/>
    </row>
    <row r="2513" spans="21:21" x14ac:dyDescent="0.25">
      <c r="U2513" s="84"/>
    </row>
    <row r="2514" spans="21:21" x14ac:dyDescent="0.25">
      <c r="U2514" s="84"/>
    </row>
    <row r="2515" spans="21:21" x14ac:dyDescent="0.25">
      <c r="U2515" s="84"/>
    </row>
    <row r="2516" spans="21:21" x14ac:dyDescent="0.25">
      <c r="U2516" s="84"/>
    </row>
    <row r="2517" spans="21:21" x14ac:dyDescent="0.25">
      <c r="U2517" s="84"/>
    </row>
    <row r="2518" spans="21:21" x14ac:dyDescent="0.25">
      <c r="U2518" s="84"/>
    </row>
    <row r="2519" spans="21:21" x14ac:dyDescent="0.25">
      <c r="U2519" s="84"/>
    </row>
    <row r="2520" spans="21:21" x14ac:dyDescent="0.25">
      <c r="U2520" s="84"/>
    </row>
    <row r="2521" spans="21:21" x14ac:dyDescent="0.25">
      <c r="U2521" s="84"/>
    </row>
    <row r="2522" spans="21:21" x14ac:dyDescent="0.25">
      <c r="U2522" s="84"/>
    </row>
    <row r="2523" spans="21:21" x14ac:dyDescent="0.25">
      <c r="U2523" s="84"/>
    </row>
    <row r="2524" spans="21:21" x14ac:dyDescent="0.25">
      <c r="U2524" s="84"/>
    </row>
    <row r="2525" spans="21:21" x14ac:dyDescent="0.25">
      <c r="U2525" s="84"/>
    </row>
    <row r="2526" spans="21:21" x14ac:dyDescent="0.25">
      <c r="U2526" s="84"/>
    </row>
    <row r="2527" spans="21:21" x14ac:dyDescent="0.25">
      <c r="U2527" s="84"/>
    </row>
    <row r="2528" spans="21:21" x14ac:dyDescent="0.25">
      <c r="U2528" s="84"/>
    </row>
    <row r="2529" spans="21:21" x14ac:dyDescent="0.25">
      <c r="U2529" s="84"/>
    </row>
    <row r="2530" spans="21:21" x14ac:dyDescent="0.25">
      <c r="U2530" s="84"/>
    </row>
    <row r="2531" spans="21:21" x14ac:dyDescent="0.25">
      <c r="U2531" s="84"/>
    </row>
    <row r="2532" spans="21:21" x14ac:dyDescent="0.25">
      <c r="U2532" s="84"/>
    </row>
    <row r="2533" spans="21:21" x14ac:dyDescent="0.25">
      <c r="U2533" s="84"/>
    </row>
    <row r="2534" spans="21:21" x14ac:dyDescent="0.25">
      <c r="U2534" s="84"/>
    </row>
    <row r="2535" spans="21:21" x14ac:dyDescent="0.25">
      <c r="U2535" s="84"/>
    </row>
    <row r="2536" spans="21:21" x14ac:dyDescent="0.25">
      <c r="U2536" s="84"/>
    </row>
    <row r="2537" spans="21:21" x14ac:dyDescent="0.25">
      <c r="U2537" s="84"/>
    </row>
    <row r="2538" spans="21:21" x14ac:dyDescent="0.25">
      <c r="U2538" s="84"/>
    </row>
    <row r="2539" spans="21:21" x14ac:dyDescent="0.25">
      <c r="U2539" s="84"/>
    </row>
    <row r="2540" spans="21:21" x14ac:dyDescent="0.25">
      <c r="U2540" s="84"/>
    </row>
    <row r="2541" spans="21:21" x14ac:dyDescent="0.25">
      <c r="U2541" s="84"/>
    </row>
    <row r="2542" spans="21:21" x14ac:dyDescent="0.25">
      <c r="U2542" s="84"/>
    </row>
    <row r="2543" spans="21:21" x14ac:dyDescent="0.25">
      <c r="U2543" s="84"/>
    </row>
    <row r="2544" spans="21:21" x14ac:dyDescent="0.25">
      <c r="U2544" s="84"/>
    </row>
    <row r="2545" spans="21:21" x14ac:dyDescent="0.25">
      <c r="U2545" s="84"/>
    </row>
    <row r="2546" spans="21:21" x14ac:dyDescent="0.25">
      <c r="U2546" s="84"/>
    </row>
    <row r="2547" spans="21:21" x14ac:dyDescent="0.25">
      <c r="U2547" s="84"/>
    </row>
    <row r="2548" spans="21:21" x14ac:dyDescent="0.25">
      <c r="U2548" s="84"/>
    </row>
    <row r="2549" spans="21:21" x14ac:dyDescent="0.25">
      <c r="U2549" s="84"/>
    </row>
    <row r="2550" spans="21:21" x14ac:dyDescent="0.25">
      <c r="U2550" s="84"/>
    </row>
    <row r="2551" spans="21:21" x14ac:dyDescent="0.25">
      <c r="U2551" s="84"/>
    </row>
    <row r="2552" spans="21:21" x14ac:dyDescent="0.25">
      <c r="U2552" s="84"/>
    </row>
    <row r="2553" spans="21:21" x14ac:dyDescent="0.25">
      <c r="U2553" s="84"/>
    </row>
    <row r="2554" spans="21:21" x14ac:dyDescent="0.25">
      <c r="U2554" s="84"/>
    </row>
    <row r="2555" spans="21:21" x14ac:dyDescent="0.25">
      <c r="U2555" s="84"/>
    </row>
    <row r="2556" spans="21:21" x14ac:dyDescent="0.25">
      <c r="U2556" s="84"/>
    </row>
    <row r="2557" spans="21:21" x14ac:dyDescent="0.25">
      <c r="U2557" s="84"/>
    </row>
    <row r="2558" spans="21:21" x14ac:dyDescent="0.25">
      <c r="U2558" s="84"/>
    </row>
    <row r="2559" spans="21:21" x14ac:dyDescent="0.25">
      <c r="U2559" s="84"/>
    </row>
    <row r="2560" spans="21:21" x14ac:dyDescent="0.25">
      <c r="U2560" s="84"/>
    </row>
    <row r="2561" spans="21:21" x14ac:dyDescent="0.25">
      <c r="U2561" s="84"/>
    </row>
    <row r="2562" spans="21:21" x14ac:dyDescent="0.25">
      <c r="U2562" s="84"/>
    </row>
    <row r="2563" spans="21:21" x14ac:dyDescent="0.25">
      <c r="U2563" s="84"/>
    </row>
    <row r="2564" spans="21:21" x14ac:dyDescent="0.25">
      <c r="U2564" s="84"/>
    </row>
    <row r="2565" spans="21:21" x14ac:dyDescent="0.25">
      <c r="U2565" s="84"/>
    </row>
    <row r="2566" spans="21:21" x14ac:dyDescent="0.25">
      <c r="U2566" s="84"/>
    </row>
    <row r="2567" spans="21:21" x14ac:dyDescent="0.25">
      <c r="U2567" s="84"/>
    </row>
    <row r="2568" spans="21:21" x14ac:dyDescent="0.25">
      <c r="U2568" s="84"/>
    </row>
    <row r="2569" spans="21:21" x14ac:dyDescent="0.25">
      <c r="U2569" s="84"/>
    </row>
    <row r="2570" spans="21:21" x14ac:dyDescent="0.25">
      <c r="U2570" s="84"/>
    </row>
    <row r="2571" spans="21:21" x14ac:dyDescent="0.25">
      <c r="U2571" s="84"/>
    </row>
    <row r="2572" spans="21:21" x14ac:dyDescent="0.25">
      <c r="U2572" s="84"/>
    </row>
    <row r="2573" spans="21:21" x14ac:dyDescent="0.25">
      <c r="U2573" s="84"/>
    </row>
    <row r="2574" spans="21:21" x14ac:dyDescent="0.25">
      <c r="U2574" s="84"/>
    </row>
    <row r="2575" spans="21:21" x14ac:dyDescent="0.25">
      <c r="U2575" s="84"/>
    </row>
    <row r="2576" spans="21:21" x14ac:dyDescent="0.25">
      <c r="U2576" s="84"/>
    </row>
    <row r="2577" spans="21:21" x14ac:dyDescent="0.25">
      <c r="U2577" s="84"/>
    </row>
    <row r="2578" spans="21:21" x14ac:dyDescent="0.25">
      <c r="U2578" s="84"/>
    </row>
    <row r="2579" spans="21:21" x14ac:dyDescent="0.25">
      <c r="U2579" s="84"/>
    </row>
    <row r="2580" spans="21:21" x14ac:dyDescent="0.25">
      <c r="U2580" s="84"/>
    </row>
    <row r="2581" spans="21:21" x14ac:dyDescent="0.25">
      <c r="U2581" s="84"/>
    </row>
    <row r="2582" spans="21:21" x14ac:dyDescent="0.25">
      <c r="U2582" s="84"/>
    </row>
    <row r="2583" spans="21:21" x14ac:dyDescent="0.25">
      <c r="U2583" s="84"/>
    </row>
    <row r="2584" spans="21:21" x14ac:dyDescent="0.25">
      <c r="U2584" s="84"/>
    </row>
    <row r="2585" spans="21:21" x14ac:dyDescent="0.25">
      <c r="U2585" s="84"/>
    </row>
    <row r="2586" spans="21:21" x14ac:dyDescent="0.25">
      <c r="U2586" s="84"/>
    </row>
    <row r="2587" spans="21:21" x14ac:dyDescent="0.25">
      <c r="U2587" s="84"/>
    </row>
    <row r="2588" spans="21:21" x14ac:dyDescent="0.25">
      <c r="U2588" s="84"/>
    </row>
    <row r="2589" spans="21:21" x14ac:dyDescent="0.25">
      <c r="U2589" s="84"/>
    </row>
    <row r="2590" spans="21:21" x14ac:dyDescent="0.25">
      <c r="U2590" s="84"/>
    </row>
    <row r="2591" spans="21:21" x14ac:dyDescent="0.25">
      <c r="U2591" s="84"/>
    </row>
    <row r="2592" spans="21:21" x14ac:dyDescent="0.25">
      <c r="U2592" s="84"/>
    </row>
    <row r="2593" spans="21:21" x14ac:dyDescent="0.25">
      <c r="U2593" s="84"/>
    </row>
    <row r="2594" spans="21:21" x14ac:dyDescent="0.25">
      <c r="U2594" s="84"/>
    </row>
    <row r="2595" spans="21:21" x14ac:dyDescent="0.25">
      <c r="U2595" s="84"/>
    </row>
    <row r="2596" spans="21:21" x14ac:dyDescent="0.25">
      <c r="U2596" s="84"/>
    </row>
    <row r="2597" spans="21:21" x14ac:dyDescent="0.25">
      <c r="U2597" s="84"/>
    </row>
    <row r="2598" spans="21:21" x14ac:dyDescent="0.25">
      <c r="U2598" s="84"/>
    </row>
    <row r="2599" spans="21:21" x14ac:dyDescent="0.25">
      <c r="U2599" s="84"/>
    </row>
    <row r="2600" spans="21:21" x14ac:dyDescent="0.25">
      <c r="U2600" s="84"/>
    </row>
    <row r="2601" spans="21:21" x14ac:dyDescent="0.25">
      <c r="U2601" s="84"/>
    </row>
    <row r="2602" spans="21:21" x14ac:dyDescent="0.25">
      <c r="U2602" s="84"/>
    </row>
    <row r="2603" spans="21:21" x14ac:dyDescent="0.25">
      <c r="U2603" s="84"/>
    </row>
    <row r="2604" spans="21:21" x14ac:dyDescent="0.25">
      <c r="U2604" s="84"/>
    </row>
    <row r="2605" spans="21:21" x14ac:dyDescent="0.25">
      <c r="U2605" s="84"/>
    </row>
    <row r="2606" spans="21:21" x14ac:dyDescent="0.25">
      <c r="U2606" s="84"/>
    </row>
    <row r="2607" spans="21:21" x14ac:dyDescent="0.25">
      <c r="U2607" s="84"/>
    </row>
    <row r="2608" spans="21:21" x14ac:dyDescent="0.25">
      <c r="U2608" s="84"/>
    </row>
    <row r="2609" spans="21:21" x14ac:dyDescent="0.25">
      <c r="U2609" s="84"/>
    </row>
    <row r="2610" spans="21:21" x14ac:dyDescent="0.25">
      <c r="U2610" s="84"/>
    </row>
    <row r="2611" spans="21:21" x14ac:dyDescent="0.25">
      <c r="U2611" s="84"/>
    </row>
    <row r="2612" spans="21:21" x14ac:dyDescent="0.25">
      <c r="U2612" s="84"/>
    </row>
    <row r="2613" spans="21:21" x14ac:dyDescent="0.25">
      <c r="U2613" s="84"/>
    </row>
    <row r="2614" spans="21:21" x14ac:dyDescent="0.25">
      <c r="U2614" s="84"/>
    </row>
    <row r="2615" spans="21:21" x14ac:dyDescent="0.25">
      <c r="U2615" s="84"/>
    </row>
    <row r="2616" spans="21:21" x14ac:dyDescent="0.25">
      <c r="U2616" s="84"/>
    </row>
    <row r="2617" spans="21:21" x14ac:dyDescent="0.25">
      <c r="U2617" s="84"/>
    </row>
    <row r="2618" spans="21:21" x14ac:dyDescent="0.25">
      <c r="U2618" s="84"/>
    </row>
    <row r="2619" spans="21:21" x14ac:dyDescent="0.25">
      <c r="U2619" s="84"/>
    </row>
    <row r="2620" spans="21:21" x14ac:dyDescent="0.25">
      <c r="U2620" s="84"/>
    </row>
    <row r="2621" spans="21:21" x14ac:dyDescent="0.25">
      <c r="U2621" s="84"/>
    </row>
    <row r="2622" spans="21:21" x14ac:dyDescent="0.25">
      <c r="U2622" s="84"/>
    </row>
    <row r="2623" spans="21:21" x14ac:dyDescent="0.25">
      <c r="U2623" s="84"/>
    </row>
    <row r="2624" spans="21:21" x14ac:dyDescent="0.25">
      <c r="U2624" s="84"/>
    </row>
    <row r="2625" spans="21:21" x14ac:dyDescent="0.25">
      <c r="U2625" s="84"/>
    </row>
    <row r="2626" spans="21:21" x14ac:dyDescent="0.25">
      <c r="U2626" s="84"/>
    </row>
    <row r="2627" spans="21:21" x14ac:dyDescent="0.25">
      <c r="U2627" s="84"/>
    </row>
    <row r="2628" spans="21:21" x14ac:dyDescent="0.25">
      <c r="U2628" s="84"/>
    </row>
    <row r="2629" spans="21:21" x14ac:dyDescent="0.25">
      <c r="U2629" s="84"/>
    </row>
    <row r="2630" spans="21:21" x14ac:dyDescent="0.25">
      <c r="U2630" s="84"/>
    </row>
    <row r="2631" spans="21:21" x14ac:dyDescent="0.25">
      <c r="U2631" s="84"/>
    </row>
    <row r="2632" spans="21:21" x14ac:dyDescent="0.25">
      <c r="U2632" s="84"/>
    </row>
    <row r="2633" spans="21:21" x14ac:dyDescent="0.25">
      <c r="U2633" s="84"/>
    </row>
    <row r="2634" spans="21:21" x14ac:dyDescent="0.25">
      <c r="U2634" s="84"/>
    </row>
    <row r="2635" spans="21:21" x14ac:dyDescent="0.25">
      <c r="U2635" s="84"/>
    </row>
    <row r="2636" spans="21:21" x14ac:dyDescent="0.25">
      <c r="U2636" s="84"/>
    </row>
    <row r="2637" spans="21:21" x14ac:dyDescent="0.25">
      <c r="U2637" s="84"/>
    </row>
    <row r="2638" spans="21:21" x14ac:dyDescent="0.25">
      <c r="U2638" s="84"/>
    </row>
    <row r="2639" spans="21:21" x14ac:dyDescent="0.25">
      <c r="U2639" s="84"/>
    </row>
    <row r="2640" spans="21:21" x14ac:dyDescent="0.25">
      <c r="U2640" s="84"/>
    </row>
    <row r="2641" spans="21:21" x14ac:dyDescent="0.25">
      <c r="U2641" s="84"/>
    </row>
    <row r="2642" spans="21:21" x14ac:dyDescent="0.25">
      <c r="U2642" s="84"/>
    </row>
    <row r="2643" spans="21:21" x14ac:dyDescent="0.25">
      <c r="U2643" s="84"/>
    </row>
    <row r="2644" spans="21:21" x14ac:dyDescent="0.25">
      <c r="U2644" s="84"/>
    </row>
    <row r="2645" spans="21:21" x14ac:dyDescent="0.25">
      <c r="U2645" s="84"/>
    </row>
    <row r="2646" spans="21:21" x14ac:dyDescent="0.25">
      <c r="U2646" s="84"/>
    </row>
    <row r="2647" spans="21:21" x14ac:dyDescent="0.25">
      <c r="U2647" s="84"/>
    </row>
    <row r="2648" spans="21:21" x14ac:dyDescent="0.25">
      <c r="U2648" s="84"/>
    </row>
    <row r="2649" spans="21:21" x14ac:dyDescent="0.25">
      <c r="U2649" s="84"/>
    </row>
    <row r="2650" spans="21:21" x14ac:dyDescent="0.25">
      <c r="U2650" s="84"/>
    </row>
    <row r="2651" spans="21:21" x14ac:dyDescent="0.25">
      <c r="U2651" s="84"/>
    </row>
    <row r="2652" spans="21:21" x14ac:dyDescent="0.25">
      <c r="U2652" s="84"/>
    </row>
    <row r="2653" spans="21:21" x14ac:dyDescent="0.25">
      <c r="U2653" s="84"/>
    </row>
    <row r="2654" spans="21:21" x14ac:dyDescent="0.25">
      <c r="U2654" s="84"/>
    </row>
    <row r="2655" spans="21:21" x14ac:dyDescent="0.25">
      <c r="U2655" s="84"/>
    </row>
    <row r="2656" spans="21:21" x14ac:dyDescent="0.25">
      <c r="U2656" s="84"/>
    </row>
    <row r="2657" spans="21:21" x14ac:dyDescent="0.25">
      <c r="U2657" s="84"/>
    </row>
    <row r="2658" spans="21:21" x14ac:dyDescent="0.25">
      <c r="U2658" s="84"/>
    </row>
    <row r="2659" spans="21:21" x14ac:dyDescent="0.25">
      <c r="U2659" s="84"/>
    </row>
    <row r="2660" spans="21:21" x14ac:dyDescent="0.25">
      <c r="U2660" s="84"/>
    </row>
    <row r="2661" spans="21:21" x14ac:dyDescent="0.25">
      <c r="U2661" s="84"/>
    </row>
    <row r="2662" spans="21:21" x14ac:dyDescent="0.25">
      <c r="U2662" s="84"/>
    </row>
    <row r="2663" spans="21:21" x14ac:dyDescent="0.25">
      <c r="U2663" s="84"/>
    </row>
    <row r="2664" spans="21:21" x14ac:dyDescent="0.25">
      <c r="U2664" s="84"/>
    </row>
    <row r="2665" spans="21:21" x14ac:dyDescent="0.25">
      <c r="U2665" s="84"/>
    </row>
    <row r="2666" spans="21:21" x14ac:dyDescent="0.25">
      <c r="U2666" s="84"/>
    </row>
    <row r="2667" spans="21:21" x14ac:dyDescent="0.25">
      <c r="U2667" s="84"/>
    </row>
    <row r="2668" spans="21:21" x14ac:dyDescent="0.25">
      <c r="U2668" s="84"/>
    </row>
    <row r="2669" spans="21:21" x14ac:dyDescent="0.25">
      <c r="U2669" s="84"/>
    </row>
    <row r="2670" spans="21:21" x14ac:dyDescent="0.25">
      <c r="U2670" s="84"/>
    </row>
    <row r="2671" spans="21:21" x14ac:dyDescent="0.25">
      <c r="U2671" s="84"/>
    </row>
    <row r="2672" spans="21:21" x14ac:dyDescent="0.25">
      <c r="U2672" s="84"/>
    </row>
    <row r="2673" spans="21:21" x14ac:dyDescent="0.25">
      <c r="U2673" s="84"/>
    </row>
    <row r="2674" spans="21:21" x14ac:dyDescent="0.25">
      <c r="U2674" s="84"/>
    </row>
    <row r="2675" spans="21:21" x14ac:dyDescent="0.25">
      <c r="U2675" s="84"/>
    </row>
    <row r="2676" spans="21:21" x14ac:dyDescent="0.25">
      <c r="U2676" s="84"/>
    </row>
    <row r="2677" spans="21:21" x14ac:dyDescent="0.25">
      <c r="U2677" s="84"/>
    </row>
    <row r="2678" spans="21:21" x14ac:dyDescent="0.25">
      <c r="U2678" s="84"/>
    </row>
    <row r="2679" spans="21:21" x14ac:dyDescent="0.25">
      <c r="U2679" s="84"/>
    </row>
    <row r="2680" spans="21:21" x14ac:dyDescent="0.25">
      <c r="U2680" s="84"/>
    </row>
    <row r="2681" spans="21:21" x14ac:dyDescent="0.25">
      <c r="U2681" s="84"/>
    </row>
    <row r="2682" spans="21:21" x14ac:dyDescent="0.25">
      <c r="U2682" s="84"/>
    </row>
    <row r="2683" spans="21:21" x14ac:dyDescent="0.25">
      <c r="U2683" s="84"/>
    </row>
    <row r="2684" spans="21:21" x14ac:dyDescent="0.25">
      <c r="U2684" s="84"/>
    </row>
    <row r="2685" spans="21:21" x14ac:dyDescent="0.25">
      <c r="U2685" s="84"/>
    </row>
    <row r="2686" spans="21:21" x14ac:dyDescent="0.25">
      <c r="U2686" s="84"/>
    </row>
    <row r="2687" spans="21:21" x14ac:dyDescent="0.25">
      <c r="U2687" s="84"/>
    </row>
    <row r="2688" spans="21:21" x14ac:dyDescent="0.25">
      <c r="U2688" s="84"/>
    </row>
    <row r="2689" spans="21:21" x14ac:dyDescent="0.25">
      <c r="U2689" s="84"/>
    </row>
    <row r="2690" spans="21:21" x14ac:dyDescent="0.25">
      <c r="U2690" s="84"/>
    </row>
    <row r="2691" spans="21:21" x14ac:dyDescent="0.25">
      <c r="U2691" s="84"/>
    </row>
    <row r="2692" spans="21:21" x14ac:dyDescent="0.25">
      <c r="U2692" s="84"/>
    </row>
    <row r="2693" spans="21:21" x14ac:dyDescent="0.25">
      <c r="U2693" s="84"/>
    </row>
    <row r="2694" spans="21:21" x14ac:dyDescent="0.25">
      <c r="U2694" s="84"/>
    </row>
    <row r="2695" spans="21:21" x14ac:dyDescent="0.25">
      <c r="U2695" s="84"/>
    </row>
    <row r="2696" spans="21:21" x14ac:dyDescent="0.25">
      <c r="U2696" s="84"/>
    </row>
    <row r="2697" spans="21:21" x14ac:dyDescent="0.25">
      <c r="U2697" s="84"/>
    </row>
    <row r="2698" spans="21:21" x14ac:dyDescent="0.25">
      <c r="U2698" s="84"/>
    </row>
    <row r="2699" spans="21:21" x14ac:dyDescent="0.25">
      <c r="U2699" s="84"/>
    </row>
    <row r="2700" spans="21:21" x14ac:dyDescent="0.25">
      <c r="U2700" s="84"/>
    </row>
    <row r="2701" spans="21:21" x14ac:dyDescent="0.25">
      <c r="U2701" s="84"/>
    </row>
    <row r="2702" spans="21:21" x14ac:dyDescent="0.25">
      <c r="U2702" s="84"/>
    </row>
    <row r="2703" spans="21:21" x14ac:dyDescent="0.25">
      <c r="U2703" s="84"/>
    </row>
    <row r="2704" spans="21:21" x14ac:dyDescent="0.25">
      <c r="U2704" s="84"/>
    </row>
    <row r="2705" spans="21:21" x14ac:dyDescent="0.25">
      <c r="U2705" s="84"/>
    </row>
    <row r="2706" spans="21:21" x14ac:dyDescent="0.25">
      <c r="U2706" s="84"/>
    </row>
    <row r="2707" spans="21:21" x14ac:dyDescent="0.25">
      <c r="U2707" s="84"/>
    </row>
    <row r="2708" spans="21:21" x14ac:dyDescent="0.25">
      <c r="U2708" s="84"/>
    </row>
    <row r="2709" spans="21:21" x14ac:dyDescent="0.25">
      <c r="U2709" s="84"/>
    </row>
    <row r="2710" spans="21:21" x14ac:dyDescent="0.25">
      <c r="U2710" s="84"/>
    </row>
    <row r="2711" spans="21:21" x14ac:dyDescent="0.25">
      <c r="U2711" s="84"/>
    </row>
    <row r="2712" spans="21:21" x14ac:dyDescent="0.25">
      <c r="U2712" s="84"/>
    </row>
    <row r="2713" spans="21:21" x14ac:dyDescent="0.25">
      <c r="U2713" s="84"/>
    </row>
    <row r="2714" spans="21:21" x14ac:dyDescent="0.25">
      <c r="U2714" s="84"/>
    </row>
    <row r="2715" spans="21:21" x14ac:dyDescent="0.25">
      <c r="U2715" s="84"/>
    </row>
    <row r="2716" spans="21:21" x14ac:dyDescent="0.25">
      <c r="U2716" s="84"/>
    </row>
    <row r="2717" spans="21:21" x14ac:dyDescent="0.25">
      <c r="U2717" s="84"/>
    </row>
    <row r="2718" spans="21:21" x14ac:dyDescent="0.25">
      <c r="U2718" s="84"/>
    </row>
    <row r="2719" spans="21:21" x14ac:dyDescent="0.25">
      <c r="U2719" s="84"/>
    </row>
    <row r="2720" spans="21:21" x14ac:dyDescent="0.25">
      <c r="U2720" s="84"/>
    </row>
    <row r="2721" spans="21:21" x14ac:dyDescent="0.25">
      <c r="U2721" s="84"/>
    </row>
    <row r="2722" spans="21:21" x14ac:dyDescent="0.25">
      <c r="U2722" s="84"/>
    </row>
    <row r="2723" spans="21:21" x14ac:dyDescent="0.25">
      <c r="U2723" s="84"/>
    </row>
    <row r="2724" spans="21:21" x14ac:dyDescent="0.25">
      <c r="U2724" s="84"/>
    </row>
    <row r="2725" spans="21:21" x14ac:dyDescent="0.25">
      <c r="U2725" s="84"/>
    </row>
    <row r="2726" spans="21:21" x14ac:dyDescent="0.25">
      <c r="U2726" s="84"/>
    </row>
    <row r="2727" spans="21:21" x14ac:dyDescent="0.25">
      <c r="U2727" s="84"/>
    </row>
    <row r="2728" spans="21:21" x14ac:dyDescent="0.25">
      <c r="U2728" s="84"/>
    </row>
    <row r="2729" spans="21:21" x14ac:dyDescent="0.25">
      <c r="U2729" s="84"/>
    </row>
    <row r="2730" spans="21:21" x14ac:dyDescent="0.25">
      <c r="U2730" s="84"/>
    </row>
    <row r="2731" spans="21:21" x14ac:dyDescent="0.25">
      <c r="U2731" s="84"/>
    </row>
    <row r="2732" spans="21:21" x14ac:dyDescent="0.25">
      <c r="U2732" s="84"/>
    </row>
    <row r="2733" spans="21:21" x14ac:dyDescent="0.25">
      <c r="U2733" s="84"/>
    </row>
    <row r="2734" spans="21:21" x14ac:dyDescent="0.25">
      <c r="U2734" s="84"/>
    </row>
    <row r="2735" spans="21:21" x14ac:dyDescent="0.25">
      <c r="U2735" s="84"/>
    </row>
    <row r="2736" spans="21:21" x14ac:dyDescent="0.25">
      <c r="U2736" s="84"/>
    </row>
    <row r="2737" spans="21:21" x14ac:dyDescent="0.25">
      <c r="U2737" s="84"/>
    </row>
    <row r="2738" spans="21:21" x14ac:dyDescent="0.25">
      <c r="U2738" s="84"/>
    </row>
    <row r="2739" spans="21:21" x14ac:dyDescent="0.25">
      <c r="U2739" s="84"/>
    </row>
    <row r="2740" spans="21:21" x14ac:dyDescent="0.25">
      <c r="U2740" s="84"/>
    </row>
    <row r="2741" spans="21:21" x14ac:dyDescent="0.25">
      <c r="U2741" s="84"/>
    </row>
    <row r="2742" spans="21:21" x14ac:dyDescent="0.25">
      <c r="U2742" s="84"/>
    </row>
    <row r="2743" spans="21:21" x14ac:dyDescent="0.25">
      <c r="U2743" s="84"/>
    </row>
    <row r="2744" spans="21:21" x14ac:dyDescent="0.25">
      <c r="U2744" s="84"/>
    </row>
    <row r="2745" spans="21:21" x14ac:dyDescent="0.25">
      <c r="U2745" s="84"/>
    </row>
    <row r="2746" spans="21:21" x14ac:dyDescent="0.25">
      <c r="U2746" s="84"/>
    </row>
    <row r="2747" spans="21:21" x14ac:dyDescent="0.25">
      <c r="U2747" s="84"/>
    </row>
    <row r="2748" spans="21:21" x14ac:dyDescent="0.25">
      <c r="U2748" s="84"/>
    </row>
    <row r="2749" spans="21:21" x14ac:dyDescent="0.25">
      <c r="U2749" s="84"/>
    </row>
    <row r="2750" spans="21:21" x14ac:dyDescent="0.25">
      <c r="U2750" s="84"/>
    </row>
    <row r="2751" spans="21:21" x14ac:dyDescent="0.25">
      <c r="U2751" s="84"/>
    </row>
    <row r="2752" spans="21:21" x14ac:dyDescent="0.25">
      <c r="U2752" s="84"/>
    </row>
    <row r="2753" spans="21:21" x14ac:dyDescent="0.25">
      <c r="U2753" s="84"/>
    </row>
    <row r="2754" spans="21:21" x14ac:dyDescent="0.25">
      <c r="U2754" s="84"/>
    </row>
    <row r="2755" spans="21:21" x14ac:dyDescent="0.25">
      <c r="U2755" s="84"/>
    </row>
    <row r="2756" spans="21:21" x14ac:dyDescent="0.25">
      <c r="U2756" s="84"/>
    </row>
    <row r="2757" spans="21:21" x14ac:dyDescent="0.25">
      <c r="U2757" s="84"/>
    </row>
    <row r="2758" spans="21:21" x14ac:dyDescent="0.25">
      <c r="U2758" s="84"/>
    </row>
    <row r="2759" spans="21:21" x14ac:dyDescent="0.25">
      <c r="U2759" s="84"/>
    </row>
    <row r="2760" spans="21:21" x14ac:dyDescent="0.25">
      <c r="U2760" s="84"/>
    </row>
    <row r="2761" spans="21:21" x14ac:dyDescent="0.25">
      <c r="U2761" s="84"/>
    </row>
    <row r="2762" spans="21:21" x14ac:dyDescent="0.25">
      <c r="U2762" s="84"/>
    </row>
    <row r="2763" spans="21:21" x14ac:dyDescent="0.25">
      <c r="U2763" s="84"/>
    </row>
    <row r="2764" spans="21:21" x14ac:dyDescent="0.25">
      <c r="U2764" s="84"/>
    </row>
    <row r="2765" spans="21:21" x14ac:dyDescent="0.25">
      <c r="U2765" s="84"/>
    </row>
    <row r="2766" spans="21:21" x14ac:dyDescent="0.25">
      <c r="U2766" s="84"/>
    </row>
    <row r="2767" spans="21:21" x14ac:dyDescent="0.25">
      <c r="U2767" s="84"/>
    </row>
    <row r="2768" spans="21:21" x14ac:dyDescent="0.25">
      <c r="U2768" s="84"/>
    </row>
    <row r="2769" spans="21:21" x14ac:dyDescent="0.25">
      <c r="U2769" s="84"/>
    </row>
    <row r="2770" spans="21:21" x14ac:dyDescent="0.25">
      <c r="U2770" s="84"/>
    </row>
    <row r="2771" spans="21:21" x14ac:dyDescent="0.25">
      <c r="U2771" s="84"/>
    </row>
    <row r="2772" spans="21:21" x14ac:dyDescent="0.25">
      <c r="U2772" s="84"/>
    </row>
    <row r="2773" spans="21:21" x14ac:dyDescent="0.25">
      <c r="U2773" s="84"/>
    </row>
    <row r="2774" spans="21:21" x14ac:dyDescent="0.25">
      <c r="U2774" s="84"/>
    </row>
    <row r="2775" spans="21:21" x14ac:dyDescent="0.25">
      <c r="U2775" s="84"/>
    </row>
    <row r="2776" spans="21:21" x14ac:dyDescent="0.25">
      <c r="U2776" s="84"/>
    </row>
    <row r="2777" spans="21:21" x14ac:dyDescent="0.25">
      <c r="U2777" s="84"/>
    </row>
    <row r="2778" spans="21:21" x14ac:dyDescent="0.25">
      <c r="U2778" s="84"/>
    </row>
    <row r="2779" spans="21:21" x14ac:dyDescent="0.25">
      <c r="U2779" s="84"/>
    </row>
    <row r="2780" spans="21:21" x14ac:dyDescent="0.25">
      <c r="U2780" s="84"/>
    </row>
    <row r="2781" spans="21:21" x14ac:dyDescent="0.25">
      <c r="U2781" s="84"/>
    </row>
    <row r="2782" spans="21:21" x14ac:dyDescent="0.25">
      <c r="U2782" s="84"/>
    </row>
    <row r="2783" spans="21:21" x14ac:dyDescent="0.25">
      <c r="U2783" s="84"/>
    </row>
    <row r="2784" spans="21:21" x14ac:dyDescent="0.25">
      <c r="U2784" s="84"/>
    </row>
    <row r="2785" spans="21:21" x14ac:dyDescent="0.25">
      <c r="U2785" s="84"/>
    </row>
    <row r="2786" spans="21:21" x14ac:dyDescent="0.25">
      <c r="U2786" s="84"/>
    </row>
    <row r="2787" spans="21:21" x14ac:dyDescent="0.25">
      <c r="U2787" s="84"/>
    </row>
    <row r="2788" spans="21:21" x14ac:dyDescent="0.25">
      <c r="U2788" s="84"/>
    </row>
    <row r="2789" spans="21:21" x14ac:dyDescent="0.25">
      <c r="U2789" s="84"/>
    </row>
    <row r="2790" spans="21:21" x14ac:dyDescent="0.25">
      <c r="U2790" s="84"/>
    </row>
    <row r="2791" spans="21:21" x14ac:dyDescent="0.25">
      <c r="U2791" s="84"/>
    </row>
    <row r="2792" spans="21:21" x14ac:dyDescent="0.25">
      <c r="U2792" s="84"/>
    </row>
    <row r="2793" spans="21:21" x14ac:dyDescent="0.25">
      <c r="U2793" s="84"/>
    </row>
    <row r="2794" spans="21:21" x14ac:dyDescent="0.25">
      <c r="U2794" s="84"/>
    </row>
    <row r="2795" spans="21:21" x14ac:dyDescent="0.25">
      <c r="U2795" s="84"/>
    </row>
    <row r="2796" spans="21:21" x14ac:dyDescent="0.25">
      <c r="U2796" s="84"/>
    </row>
    <row r="2797" spans="21:21" x14ac:dyDescent="0.25">
      <c r="U2797" s="84"/>
    </row>
    <row r="2798" spans="21:21" x14ac:dyDescent="0.25">
      <c r="U2798" s="84"/>
    </row>
    <row r="2799" spans="21:21" x14ac:dyDescent="0.25">
      <c r="U2799" s="84"/>
    </row>
    <row r="2800" spans="21:21" x14ac:dyDescent="0.25">
      <c r="U2800" s="84"/>
    </row>
    <row r="2801" spans="21:21" x14ac:dyDescent="0.25">
      <c r="U2801" s="84"/>
    </row>
    <row r="2802" spans="21:21" x14ac:dyDescent="0.25">
      <c r="U2802" s="84"/>
    </row>
    <row r="2803" spans="21:21" x14ac:dyDescent="0.25">
      <c r="U2803" s="84"/>
    </row>
    <row r="2804" spans="21:21" x14ac:dyDescent="0.25">
      <c r="U2804" s="84"/>
    </row>
    <row r="2805" spans="21:21" x14ac:dyDescent="0.25">
      <c r="U2805" s="84"/>
    </row>
    <row r="2806" spans="21:21" x14ac:dyDescent="0.25">
      <c r="U2806" s="84"/>
    </row>
    <row r="2807" spans="21:21" x14ac:dyDescent="0.25">
      <c r="U2807" s="84"/>
    </row>
    <row r="2808" spans="21:21" x14ac:dyDescent="0.25">
      <c r="U2808" s="84"/>
    </row>
    <row r="2809" spans="21:21" x14ac:dyDescent="0.25">
      <c r="U2809" s="84"/>
    </row>
    <row r="2810" spans="21:21" x14ac:dyDescent="0.25">
      <c r="U2810" s="84"/>
    </row>
    <row r="2811" spans="21:21" x14ac:dyDescent="0.25">
      <c r="U2811" s="84"/>
    </row>
    <row r="2812" spans="21:21" x14ac:dyDescent="0.25">
      <c r="U2812" s="84"/>
    </row>
    <row r="2813" spans="21:21" x14ac:dyDescent="0.25">
      <c r="U2813" s="84"/>
    </row>
    <row r="2814" spans="21:21" x14ac:dyDescent="0.25">
      <c r="U2814" s="84"/>
    </row>
    <row r="2815" spans="21:21" x14ac:dyDescent="0.25">
      <c r="U2815" s="84"/>
    </row>
    <row r="2816" spans="21:21" x14ac:dyDescent="0.25">
      <c r="U2816" s="84"/>
    </row>
    <row r="2817" spans="21:21" x14ac:dyDescent="0.25">
      <c r="U2817" s="84"/>
    </row>
    <row r="2818" spans="21:21" x14ac:dyDescent="0.25">
      <c r="U2818" s="84"/>
    </row>
    <row r="2819" spans="21:21" x14ac:dyDescent="0.25">
      <c r="U2819" s="84"/>
    </row>
    <row r="2820" spans="21:21" x14ac:dyDescent="0.25">
      <c r="U2820" s="84"/>
    </row>
    <row r="2821" spans="21:21" x14ac:dyDescent="0.25">
      <c r="U2821" s="84"/>
    </row>
    <row r="2822" spans="21:21" x14ac:dyDescent="0.25">
      <c r="U2822" s="84"/>
    </row>
    <row r="2823" spans="21:21" x14ac:dyDescent="0.25">
      <c r="U2823" s="84"/>
    </row>
    <row r="2824" spans="21:21" x14ac:dyDescent="0.25">
      <c r="U2824" s="84"/>
    </row>
    <row r="2825" spans="21:21" x14ac:dyDescent="0.25">
      <c r="U2825" s="84"/>
    </row>
    <row r="2826" spans="21:21" x14ac:dyDescent="0.25">
      <c r="U2826" s="84"/>
    </row>
    <row r="2827" spans="21:21" x14ac:dyDescent="0.25">
      <c r="U2827" s="84"/>
    </row>
    <row r="2828" spans="21:21" x14ac:dyDescent="0.25">
      <c r="U2828" s="84"/>
    </row>
    <row r="2829" spans="21:21" x14ac:dyDescent="0.25">
      <c r="U2829" s="84"/>
    </row>
    <row r="2830" spans="21:21" x14ac:dyDescent="0.25">
      <c r="U2830" s="84"/>
    </row>
    <row r="2831" spans="21:21" x14ac:dyDescent="0.25">
      <c r="U2831" s="84"/>
    </row>
    <row r="2832" spans="21:21" x14ac:dyDescent="0.25">
      <c r="U2832" s="84"/>
    </row>
    <row r="2833" spans="21:21" x14ac:dyDescent="0.25">
      <c r="U2833" s="84"/>
    </row>
    <row r="2834" spans="21:21" x14ac:dyDescent="0.25">
      <c r="U2834" s="84"/>
    </row>
    <row r="2835" spans="21:21" x14ac:dyDescent="0.25">
      <c r="U2835" s="84"/>
    </row>
    <row r="2836" spans="21:21" x14ac:dyDescent="0.25">
      <c r="U2836" s="84"/>
    </row>
    <row r="2837" spans="21:21" x14ac:dyDescent="0.25">
      <c r="U2837" s="84"/>
    </row>
    <row r="2838" spans="21:21" x14ac:dyDescent="0.25">
      <c r="U2838" s="84"/>
    </row>
    <row r="2839" spans="21:21" x14ac:dyDescent="0.25">
      <c r="U2839" s="84"/>
    </row>
    <row r="2840" spans="21:21" x14ac:dyDescent="0.25">
      <c r="U2840" s="84"/>
    </row>
    <row r="2841" spans="21:21" x14ac:dyDescent="0.25">
      <c r="U2841" s="84"/>
    </row>
    <row r="2842" spans="21:21" x14ac:dyDescent="0.25">
      <c r="U2842" s="84"/>
    </row>
    <row r="2843" spans="21:21" x14ac:dyDescent="0.25">
      <c r="U2843" s="84"/>
    </row>
    <row r="2844" spans="21:21" x14ac:dyDescent="0.25">
      <c r="U2844" s="84"/>
    </row>
    <row r="2845" spans="21:21" x14ac:dyDescent="0.25">
      <c r="U2845" s="84"/>
    </row>
    <row r="2846" spans="21:21" x14ac:dyDescent="0.25">
      <c r="U2846" s="84"/>
    </row>
    <row r="2847" spans="21:21" x14ac:dyDescent="0.25">
      <c r="U2847" s="84"/>
    </row>
    <row r="2848" spans="21:21" x14ac:dyDescent="0.25">
      <c r="U2848" s="84"/>
    </row>
    <row r="2849" spans="21:21" x14ac:dyDescent="0.25">
      <c r="U2849" s="84"/>
    </row>
    <row r="2850" spans="21:21" x14ac:dyDescent="0.25">
      <c r="U2850" s="84"/>
    </row>
    <row r="2851" spans="21:21" x14ac:dyDescent="0.25">
      <c r="U2851" s="84"/>
    </row>
    <row r="2852" spans="21:21" x14ac:dyDescent="0.25">
      <c r="U2852" s="84"/>
    </row>
    <row r="2853" spans="21:21" x14ac:dyDescent="0.25">
      <c r="U2853" s="84"/>
    </row>
    <row r="2854" spans="21:21" x14ac:dyDescent="0.25">
      <c r="U2854" s="84"/>
    </row>
    <row r="2855" spans="21:21" x14ac:dyDescent="0.25">
      <c r="U2855" s="84"/>
    </row>
    <row r="2856" spans="21:21" x14ac:dyDescent="0.25">
      <c r="U2856" s="84"/>
    </row>
    <row r="2857" spans="21:21" x14ac:dyDescent="0.25">
      <c r="U2857" s="84"/>
    </row>
    <row r="2858" spans="21:21" x14ac:dyDescent="0.25">
      <c r="U2858" s="84"/>
    </row>
    <row r="2859" spans="21:21" x14ac:dyDescent="0.25">
      <c r="U2859" s="84"/>
    </row>
    <row r="2860" spans="21:21" x14ac:dyDescent="0.25">
      <c r="U2860" s="84"/>
    </row>
    <row r="2861" spans="21:21" x14ac:dyDescent="0.25">
      <c r="U2861" s="84"/>
    </row>
    <row r="2862" spans="21:21" x14ac:dyDescent="0.25">
      <c r="U2862" s="84"/>
    </row>
    <row r="2863" spans="21:21" x14ac:dyDescent="0.25">
      <c r="U2863" s="84"/>
    </row>
    <row r="2864" spans="21:21" x14ac:dyDescent="0.25">
      <c r="U2864" s="84"/>
    </row>
    <row r="2865" spans="21:21" x14ac:dyDescent="0.25">
      <c r="U2865" s="84"/>
    </row>
    <row r="2866" spans="21:21" x14ac:dyDescent="0.25">
      <c r="U2866" s="84"/>
    </row>
    <row r="2867" spans="21:21" x14ac:dyDescent="0.25">
      <c r="U2867" s="84"/>
    </row>
    <row r="2868" spans="21:21" x14ac:dyDescent="0.25">
      <c r="U2868" s="84"/>
    </row>
    <row r="2869" spans="21:21" x14ac:dyDescent="0.25">
      <c r="U2869" s="84"/>
    </row>
    <row r="2870" spans="21:21" x14ac:dyDescent="0.25">
      <c r="U2870" s="84"/>
    </row>
    <row r="2871" spans="21:21" x14ac:dyDescent="0.25">
      <c r="U2871" s="84"/>
    </row>
    <row r="2872" spans="21:21" x14ac:dyDescent="0.25">
      <c r="U2872" s="84"/>
    </row>
    <row r="2873" spans="21:21" x14ac:dyDescent="0.25">
      <c r="U2873" s="84"/>
    </row>
    <row r="2874" spans="21:21" x14ac:dyDescent="0.25">
      <c r="U2874" s="84"/>
    </row>
    <row r="2875" spans="21:21" x14ac:dyDescent="0.25">
      <c r="U2875" s="84"/>
    </row>
    <row r="2876" spans="21:21" x14ac:dyDescent="0.25">
      <c r="U2876" s="84"/>
    </row>
    <row r="2877" spans="21:21" x14ac:dyDescent="0.25">
      <c r="U2877" s="84"/>
    </row>
    <row r="2878" spans="21:21" x14ac:dyDescent="0.25">
      <c r="U2878" s="84"/>
    </row>
    <row r="2879" spans="21:21" x14ac:dyDescent="0.25">
      <c r="U2879" s="84"/>
    </row>
    <row r="2880" spans="21:21" x14ac:dyDescent="0.25">
      <c r="U2880" s="84"/>
    </row>
    <row r="2881" spans="21:21" x14ac:dyDescent="0.25">
      <c r="U2881" s="84"/>
    </row>
    <row r="2882" spans="21:21" x14ac:dyDescent="0.25">
      <c r="U2882" s="84"/>
    </row>
    <row r="2883" spans="21:21" x14ac:dyDescent="0.25">
      <c r="U2883" s="84"/>
    </row>
    <row r="2884" spans="21:21" x14ac:dyDescent="0.25">
      <c r="U2884" s="84"/>
    </row>
    <row r="2885" spans="21:21" x14ac:dyDescent="0.25">
      <c r="U2885" s="84"/>
    </row>
    <row r="2886" spans="21:21" x14ac:dyDescent="0.25">
      <c r="U2886" s="84"/>
    </row>
    <row r="2887" spans="21:21" x14ac:dyDescent="0.25">
      <c r="U2887" s="84"/>
    </row>
    <row r="2888" spans="21:21" x14ac:dyDescent="0.25">
      <c r="U2888" s="84"/>
    </row>
    <row r="2889" spans="21:21" x14ac:dyDescent="0.25">
      <c r="U2889" s="84"/>
    </row>
    <row r="2890" spans="21:21" x14ac:dyDescent="0.25">
      <c r="U2890" s="84"/>
    </row>
    <row r="2891" spans="21:21" x14ac:dyDescent="0.25">
      <c r="U2891" s="84"/>
    </row>
    <row r="2892" spans="21:21" x14ac:dyDescent="0.25">
      <c r="U2892" s="84"/>
    </row>
    <row r="2893" spans="21:21" x14ac:dyDescent="0.25">
      <c r="U2893" s="84"/>
    </row>
    <row r="2894" spans="21:21" x14ac:dyDescent="0.25">
      <c r="U2894" s="84"/>
    </row>
    <row r="2895" spans="21:21" x14ac:dyDescent="0.25">
      <c r="U2895" s="84"/>
    </row>
    <row r="2896" spans="21:21" x14ac:dyDescent="0.25">
      <c r="U2896" s="84"/>
    </row>
    <row r="2897" spans="21:21" x14ac:dyDescent="0.25">
      <c r="U2897" s="84"/>
    </row>
    <row r="2898" spans="21:21" x14ac:dyDescent="0.25">
      <c r="U2898" s="84"/>
    </row>
    <row r="2899" spans="21:21" x14ac:dyDescent="0.25">
      <c r="U2899" s="84"/>
    </row>
    <row r="2900" spans="21:21" x14ac:dyDescent="0.25">
      <c r="U2900" s="84"/>
    </row>
    <row r="2901" spans="21:21" x14ac:dyDescent="0.25">
      <c r="U2901" s="84"/>
    </row>
    <row r="2902" spans="21:21" x14ac:dyDescent="0.25">
      <c r="U2902" s="84"/>
    </row>
    <row r="2903" spans="21:21" x14ac:dyDescent="0.25">
      <c r="U2903" s="84"/>
    </row>
    <row r="2904" spans="21:21" x14ac:dyDescent="0.25">
      <c r="U2904" s="84"/>
    </row>
    <row r="2905" spans="21:21" x14ac:dyDescent="0.25">
      <c r="U2905" s="84"/>
    </row>
    <row r="2906" spans="21:21" x14ac:dyDescent="0.25">
      <c r="U2906" s="84"/>
    </row>
    <row r="2907" spans="21:21" x14ac:dyDescent="0.25">
      <c r="U2907" s="84"/>
    </row>
    <row r="2908" spans="21:21" x14ac:dyDescent="0.25">
      <c r="U2908" s="84"/>
    </row>
    <row r="2909" spans="21:21" x14ac:dyDescent="0.25">
      <c r="U2909" s="84"/>
    </row>
    <row r="2910" spans="21:21" x14ac:dyDescent="0.25">
      <c r="U2910" s="84"/>
    </row>
    <row r="2911" spans="21:21" x14ac:dyDescent="0.25">
      <c r="U2911" s="84"/>
    </row>
    <row r="2912" spans="21:21" x14ac:dyDescent="0.25">
      <c r="U2912" s="84"/>
    </row>
    <row r="2913" spans="21:21" x14ac:dyDescent="0.25">
      <c r="U2913" s="84"/>
    </row>
    <row r="2914" spans="21:21" x14ac:dyDescent="0.25">
      <c r="U2914" s="84"/>
    </row>
    <row r="2915" spans="21:21" x14ac:dyDescent="0.25">
      <c r="U2915" s="84"/>
    </row>
    <row r="2916" spans="21:21" x14ac:dyDescent="0.25">
      <c r="U2916" s="84"/>
    </row>
    <row r="2917" spans="21:21" x14ac:dyDescent="0.25">
      <c r="U2917" s="84"/>
    </row>
    <row r="2918" spans="21:21" x14ac:dyDescent="0.25">
      <c r="U2918" s="84"/>
    </row>
    <row r="2919" spans="21:21" x14ac:dyDescent="0.25">
      <c r="U2919" s="84"/>
    </row>
    <row r="2920" spans="21:21" x14ac:dyDescent="0.25">
      <c r="U2920" s="84"/>
    </row>
    <row r="2921" spans="21:21" x14ac:dyDescent="0.25">
      <c r="U2921" s="84"/>
    </row>
    <row r="2922" spans="21:21" x14ac:dyDescent="0.25">
      <c r="U2922" s="84"/>
    </row>
    <row r="2923" spans="21:21" x14ac:dyDescent="0.25">
      <c r="U2923" s="84"/>
    </row>
    <row r="2924" spans="21:21" x14ac:dyDescent="0.25">
      <c r="U2924" s="84"/>
    </row>
    <row r="2925" spans="21:21" x14ac:dyDescent="0.25">
      <c r="U2925" s="84"/>
    </row>
    <row r="2926" spans="21:21" x14ac:dyDescent="0.25">
      <c r="U2926" s="84"/>
    </row>
    <row r="2927" spans="21:21" x14ac:dyDescent="0.25">
      <c r="U2927" s="84"/>
    </row>
    <row r="2928" spans="21:21" x14ac:dyDescent="0.25">
      <c r="U2928" s="84"/>
    </row>
    <row r="2929" spans="21:21" x14ac:dyDescent="0.25">
      <c r="U2929" s="84"/>
    </row>
    <row r="2930" spans="21:21" x14ac:dyDescent="0.25">
      <c r="U2930" s="84"/>
    </row>
    <row r="2931" spans="21:21" x14ac:dyDescent="0.25">
      <c r="U2931" s="84"/>
    </row>
    <row r="2932" spans="21:21" x14ac:dyDescent="0.25">
      <c r="U2932" s="84"/>
    </row>
    <row r="2933" spans="21:21" x14ac:dyDescent="0.25">
      <c r="U2933" s="84"/>
    </row>
    <row r="2934" spans="21:21" x14ac:dyDescent="0.25">
      <c r="U2934" s="84"/>
    </row>
    <row r="2935" spans="21:21" x14ac:dyDescent="0.25">
      <c r="U2935" s="84"/>
    </row>
    <row r="2936" spans="21:21" x14ac:dyDescent="0.25">
      <c r="U2936" s="84"/>
    </row>
    <row r="2937" spans="21:21" x14ac:dyDescent="0.25">
      <c r="U2937" s="84"/>
    </row>
    <row r="2938" spans="21:21" x14ac:dyDescent="0.25">
      <c r="U2938" s="84"/>
    </row>
    <row r="2939" spans="21:21" x14ac:dyDescent="0.25">
      <c r="U2939" s="84"/>
    </row>
    <row r="2940" spans="21:21" x14ac:dyDescent="0.25">
      <c r="U2940" s="84"/>
    </row>
    <row r="2941" spans="21:21" x14ac:dyDescent="0.25">
      <c r="U2941" s="84"/>
    </row>
    <row r="2942" spans="21:21" x14ac:dyDescent="0.25">
      <c r="U2942" s="84"/>
    </row>
    <row r="2943" spans="21:21" x14ac:dyDescent="0.25">
      <c r="U2943" s="84"/>
    </row>
    <row r="2944" spans="21:21" x14ac:dyDescent="0.25">
      <c r="U2944" s="84"/>
    </row>
    <row r="2945" spans="21:21" x14ac:dyDescent="0.25">
      <c r="U2945" s="84"/>
    </row>
    <row r="2946" spans="21:21" x14ac:dyDescent="0.25">
      <c r="U2946" s="84"/>
    </row>
    <row r="2947" spans="21:21" x14ac:dyDescent="0.25">
      <c r="U2947" s="84"/>
    </row>
    <row r="2948" spans="21:21" x14ac:dyDescent="0.25">
      <c r="U2948" s="84"/>
    </row>
    <row r="2949" spans="21:21" x14ac:dyDescent="0.25">
      <c r="U2949" s="84"/>
    </row>
    <row r="2950" spans="21:21" x14ac:dyDescent="0.25">
      <c r="U2950" s="84"/>
    </row>
    <row r="2951" spans="21:21" x14ac:dyDescent="0.25">
      <c r="U2951" s="84"/>
    </row>
    <row r="2952" spans="21:21" x14ac:dyDescent="0.25">
      <c r="U2952" s="84"/>
    </row>
    <row r="2953" spans="21:21" x14ac:dyDescent="0.25">
      <c r="U2953" s="84"/>
    </row>
    <row r="2954" spans="21:21" x14ac:dyDescent="0.25">
      <c r="U2954" s="84"/>
    </row>
    <row r="2955" spans="21:21" x14ac:dyDescent="0.25">
      <c r="U2955" s="84"/>
    </row>
    <row r="2956" spans="21:21" x14ac:dyDescent="0.25">
      <c r="U2956" s="84"/>
    </row>
    <row r="2957" spans="21:21" x14ac:dyDescent="0.25">
      <c r="U2957" s="84"/>
    </row>
    <row r="2958" spans="21:21" x14ac:dyDescent="0.25">
      <c r="U2958" s="84"/>
    </row>
    <row r="2959" spans="21:21" x14ac:dyDescent="0.25">
      <c r="U2959" s="84"/>
    </row>
    <row r="2960" spans="21:21" x14ac:dyDescent="0.25">
      <c r="U2960" s="84"/>
    </row>
    <row r="2961" spans="21:21" x14ac:dyDescent="0.25">
      <c r="U2961" s="84"/>
    </row>
    <row r="2962" spans="21:21" x14ac:dyDescent="0.25">
      <c r="U2962" s="84"/>
    </row>
    <row r="2963" spans="21:21" x14ac:dyDescent="0.25">
      <c r="U2963" s="84"/>
    </row>
    <row r="2964" spans="21:21" x14ac:dyDescent="0.25">
      <c r="U2964" s="84"/>
    </row>
    <row r="2965" spans="21:21" x14ac:dyDescent="0.25">
      <c r="U2965" s="84"/>
    </row>
    <row r="2966" spans="21:21" x14ac:dyDescent="0.25">
      <c r="U2966" s="84"/>
    </row>
    <row r="2967" spans="21:21" x14ac:dyDescent="0.25">
      <c r="U2967" s="84"/>
    </row>
    <row r="2968" spans="21:21" x14ac:dyDescent="0.25">
      <c r="U2968" s="84"/>
    </row>
    <row r="2969" spans="21:21" x14ac:dyDescent="0.25">
      <c r="U2969" s="84"/>
    </row>
    <row r="2970" spans="21:21" x14ac:dyDescent="0.25">
      <c r="U2970" s="84"/>
    </row>
    <row r="2971" spans="21:21" x14ac:dyDescent="0.25">
      <c r="U2971" s="84"/>
    </row>
    <row r="2972" spans="21:21" x14ac:dyDescent="0.25">
      <c r="U2972" s="84"/>
    </row>
    <row r="2973" spans="21:21" x14ac:dyDescent="0.25">
      <c r="U2973" s="84"/>
    </row>
    <row r="2974" spans="21:21" x14ac:dyDescent="0.25">
      <c r="U2974" s="84"/>
    </row>
    <row r="2975" spans="21:21" x14ac:dyDescent="0.25">
      <c r="U2975" s="84"/>
    </row>
    <row r="2976" spans="21:21" x14ac:dyDescent="0.25">
      <c r="U2976" s="84"/>
    </row>
    <row r="2977" spans="21:21" x14ac:dyDescent="0.25">
      <c r="U2977" s="84"/>
    </row>
    <row r="2978" spans="21:21" x14ac:dyDescent="0.25">
      <c r="U2978" s="84"/>
    </row>
    <row r="2979" spans="21:21" x14ac:dyDescent="0.25">
      <c r="U2979" s="84"/>
    </row>
    <row r="2980" spans="21:21" x14ac:dyDescent="0.25">
      <c r="U2980" s="84"/>
    </row>
    <row r="2981" spans="21:21" x14ac:dyDescent="0.25">
      <c r="U2981" s="84"/>
    </row>
    <row r="2982" spans="21:21" x14ac:dyDescent="0.25">
      <c r="U2982" s="84"/>
    </row>
    <row r="2983" spans="21:21" x14ac:dyDescent="0.25">
      <c r="U2983" s="84"/>
    </row>
    <row r="2984" spans="21:21" x14ac:dyDescent="0.25">
      <c r="U2984" s="84"/>
    </row>
    <row r="2985" spans="21:21" x14ac:dyDescent="0.25">
      <c r="U2985" s="84"/>
    </row>
    <row r="2986" spans="21:21" x14ac:dyDescent="0.25">
      <c r="U2986" s="84"/>
    </row>
    <row r="2987" spans="21:21" x14ac:dyDescent="0.25">
      <c r="U2987" s="84"/>
    </row>
    <row r="2988" spans="21:21" x14ac:dyDescent="0.25">
      <c r="U2988" s="84"/>
    </row>
    <row r="2989" spans="21:21" x14ac:dyDescent="0.25">
      <c r="U2989" s="84"/>
    </row>
    <row r="2990" spans="21:21" x14ac:dyDescent="0.25">
      <c r="U2990" s="84"/>
    </row>
    <row r="2991" spans="21:21" x14ac:dyDescent="0.25">
      <c r="U2991" s="84"/>
    </row>
    <row r="2992" spans="21:21" x14ac:dyDescent="0.25">
      <c r="U2992" s="84"/>
    </row>
    <row r="2993" spans="21:21" x14ac:dyDescent="0.25">
      <c r="U2993" s="84"/>
    </row>
    <row r="2994" spans="21:21" x14ac:dyDescent="0.25">
      <c r="U2994" s="84"/>
    </row>
    <row r="2995" spans="21:21" x14ac:dyDescent="0.25">
      <c r="U2995" s="84"/>
    </row>
    <row r="2996" spans="21:21" x14ac:dyDescent="0.25">
      <c r="U2996" s="84"/>
    </row>
    <row r="2997" spans="21:21" x14ac:dyDescent="0.25">
      <c r="U2997" s="84"/>
    </row>
    <row r="2998" spans="21:21" x14ac:dyDescent="0.25">
      <c r="U2998" s="84"/>
    </row>
    <row r="2999" spans="21:21" x14ac:dyDescent="0.25">
      <c r="U2999" s="84"/>
    </row>
    <row r="3000" spans="21:21" x14ac:dyDescent="0.25">
      <c r="U3000" s="84"/>
    </row>
    <row r="3001" spans="21:21" x14ac:dyDescent="0.25">
      <c r="U3001" s="84"/>
    </row>
    <row r="3002" spans="21:21" x14ac:dyDescent="0.25">
      <c r="U3002" s="84"/>
    </row>
    <row r="3003" spans="21:21" x14ac:dyDescent="0.25">
      <c r="U3003" s="84"/>
    </row>
    <row r="3004" spans="21:21" x14ac:dyDescent="0.25">
      <c r="U3004" s="84"/>
    </row>
    <row r="3005" spans="21:21" x14ac:dyDescent="0.25">
      <c r="U3005" s="84"/>
    </row>
    <row r="3006" spans="21:21" x14ac:dyDescent="0.25">
      <c r="U3006" s="84"/>
    </row>
    <row r="3007" spans="21:21" x14ac:dyDescent="0.25">
      <c r="U3007" s="84"/>
    </row>
    <row r="3008" spans="21:21" x14ac:dyDescent="0.25">
      <c r="U3008" s="84"/>
    </row>
    <row r="3009" spans="21:21" x14ac:dyDescent="0.25">
      <c r="U3009" s="84"/>
    </row>
    <row r="3010" spans="21:21" x14ac:dyDescent="0.25">
      <c r="U3010" s="84"/>
    </row>
    <row r="3011" spans="21:21" x14ac:dyDescent="0.25">
      <c r="U3011" s="84"/>
    </row>
    <row r="3012" spans="21:21" x14ac:dyDescent="0.25">
      <c r="U3012" s="84"/>
    </row>
    <row r="3013" spans="21:21" x14ac:dyDescent="0.25">
      <c r="U3013" s="84"/>
    </row>
    <row r="3014" spans="21:21" x14ac:dyDescent="0.25">
      <c r="U3014" s="84"/>
    </row>
    <row r="3015" spans="21:21" x14ac:dyDescent="0.25">
      <c r="U3015" s="84"/>
    </row>
    <row r="3016" spans="21:21" x14ac:dyDescent="0.25">
      <c r="U3016" s="84"/>
    </row>
    <row r="3017" spans="21:21" x14ac:dyDescent="0.25">
      <c r="U3017" s="84"/>
    </row>
    <row r="3018" spans="21:21" x14ac:dyDescent="0.25">
      <c r="U3018" s="84"/>
    </row>
    <row r="3019" spans="21:21" x14ac:dyDescent="0.25">
      <c r="U3019" s="84"/>
    </row>
    <row r="3020" spans="21:21" x14ac:dyDescent="0.25">
      <c r="U3020" s="84"/>
    </row>
    <row r="3021" spans="21:21" x14ac:dyDescent="0.25">
      <c r="U3021" s="84"/>
    </row>
    <row r="3022" spans="21:21" x14ac:dyDescent="0.25">
      <c r="U3022" s="84"/>
    </row>
    <row r="3023" spans="21:21" x14ac:dyDescent="0.25">
      <c r="U3023" s="84"/>
    </row>
    <row r="3024" spans="21:21" x14ac:dyDescent="0.25">
      <c r="U3024" s="84"/>
    </row>
    <row r="3025" spans="21:21" x14ac:dyDescent="0.25">
      <c r="U3025" s="84"/>
    </row>
    <row r="3026" spans="21:21" x14ac:dyDescent="0.25">
      <c r="U3026" s="84"/>
    </row>
    <row r="3027" spans="21:21" x14ac:dyDescent="0.25">
      <c r="U3027" s="84"/>
    </row>
    <row r="3028" spans="21:21" x14ac:dyDescent="0.25">
      <c r="U3028" s="84"/>
    </row>
    <row r="3029" spans="21:21" x14ac:dyDescent="0.25">
      <c r="U3029" s="84"/>
    </row>
    <row r="3030" spans="21:21" x14ac:dyDescent="0.25">
      <c r="U3030" s="84"/>
    </row>
    <row r="3031" spans="21:21" x14ac:dyDescent="0.25">
      <c r="U3031" s="84"/>
    </row>
    <row r="3032" spans="21:21" x14ac:dyDescent="0.25">
      <c r="U3032" s="84"/>
    </row>
    <row r="3033" spans="21:21" x14ac:dyDescent="0.25">
      <c r="U3033" s="84"/>
    </row>
    <row r="3034" spans="21:21" x14ac:dyDescent="0.25">
      <c r="U3034" s="84"/>
    </row>
    <row r="3035" spans="21:21" x14ac:dyDescent="0.25">
      <c r="U3035" s="84"/>
    </row>
    <row r="3036" spans="21:21" x14ac:dyDescent="0.25">
      <c r="U3036" s="84"/>
    </row>
    <row r="3037" spans="21:21" x14ac:dyDescent="0.25">
      <c r="U3037" s="84"/>
    </row>
    <row r="3038" spans="21:21" x14ac:dyDescent="0.25">
      <c r="U3038" s="84"/>
    </row>
    <row r="3039" spans="21:21" x14ac:dyDescent="0.25">
      <c r="U3039" s="84"/>
    </row>
    <row r="3040" spans="21:21" x14ac:dyDescent="0.25">
      <c r="U3040" s="84"/>
    </row>
    <row r="3041" spans="21:21" x14ac:dyDescent="0.25">
      <c r="U3041" s="84"/>
    </row>
    <row r="3042" spans="21:21" x14ac:dyDescent="0.25">
      <c r="U3042" s="84"/>
    </row>
    <row r="3043" spans="21:21" x14ac:dyDescent="0.25">
      <c r="U3043" s="84"/>
    </row>
    <row r="3044" spans="21:21" x14ac:dyDescent="0.25">
      <c r="U3044" s="84"/>
    </row>
    <row r="3045" spans="21:21" x14ac:dyDescent="0.25">
      <c r="U3045" s="84"/>
    </row>
    <row r="3046" spans="21:21" x14ac:dyDescent="0.25">
      <c r="U3046" s="84"/>
    </row>
    <row r="3047" spans="21:21" x14ac:dyDescent="0.25">
      <c r="U3047" s="84"/>
    </row>
    <row r="3048" spans="21:21" x14ac:dyDescent="0.25">
      <c r="U3048" s="84"/>
    </row>
    <row r="3049" spans="21:21" x14ac:dyDescent="0.25">
      <c r="U3049" s="84"/>
    </row>
    <row r="3050" spans="21:21" x14ac:dyDescent="0.25">
      <c r="U3050" s="84"/>
    </row>
    <row r="3051" spans="21:21" x14ac:dyDescent="0.25">
      <c r="U3051" s="84"/>
    </row>
    <row r="3052" spans="21:21" x14ac:dyDescent="0.25">
      <c r="U3052" s="84"/>
    </row>
    <row r="3053" spans="21:21" x14ac:dyDescent="0.25">
      <c r="U3053" s="84"/>
    </row>
    <row r="3054" spans="21:21" x14ac:dyDescent="0.25">
      <c r="U3054" s="84"/>
    </row>
    <row r="3055" spans="21:21" x14ac:dyDescent="0.25">
      <c r="U3055" s="84"/>
    </row>
    <row r="3056" spans="21:21" x14ac:dyDescent="0.25">
      <c r="U3056" s="84"/>
    </row>
    <row r="3057" spans="21:21" x14ac:dyDescent="0.25">
      <c r="U3057" s="84"/>
    </row>
    <row r="3058" spans="21:21" x14ac:dyDescent="0.25">
      <c r="U3058" s="84"/>
    </row>
    <row r="3059" spans="21:21" x14ac:dyDescent="0.25">
      <c r="U3059" s="84"/>
    </row>
    <row r="3060" spans="21:21" x14ac:dyDescent="0.25">
      <c r="U3060" s="84"/>
    </row>
    <row r="3061" spans="21:21" x14ac:dyDescent="0.25">
      <c r="U3061" s="84"/>
    </row>
    <row r="3062" spans="21:21" x14ac:dyDescent="0.25">
      <c r="U3062" s="84"/>
    </row>
    <row r="3063" spans="21:21" x14ac:dyDescent="0.25">
      <c r="U3063" s="84"/>
    </row>
    <row r="3064" spans="21:21" x14ac:dyDescent="0.25">
      <c r="U3064" s="84"/>
    </row>
    <row r="3065" spans="21:21" x14ac:dyDescent="0.25">
      <c r="U3065" s="84"/>
    </row>
    <row r="3066" spans="21:21" x14ac:dyDescent="0.25">
      <c r="U3066" s="84"/>
    </row>
    <row r="3067" spans="21:21" x14ac:dyDescent="0.25">
      <c r="U3067" s="84"/>
    </row>
    <row r="3068" spans="21:21" x14ac:dyDescent="0.25">
      <c r="U3068" s="84"/>
    </row>
    <row r="3069" spans="21:21" x14ac:dyDescent="0.25">
      <c r="U3069" s="84"/>
    </row>
    <row r="3070" spans="21:21" x14ac:dyDescent="0.25">
      <c r="U3070" s="84"/>
    </row>
    <row r="3071" spans="21:21" x14ac:dyDescent="0.25">
      <c r="U3071" s="84"/>
    </row>
    <row r="3072" spans="21:21" x14ac:dyDescent="0.25">
      <c r="U3072" s="84"/>
    </row>
    <row r="3073" spans="21:21" x14ac:dyDescent="0.25">
      <c r="U3073" s="84"/>
    </row>
    <row r="3074" spans="21:21" x14ac:dyDescent="0.25">
      <c r="U3074" s="84"/>
    </row>
    <row r="3075" spans="21:21" x14ac:dyDescent="0.25">
      <c r="U3075" s="84"/>
    </row>
    <row r="3076" spans="21:21" x14ac:dyDescent="0.25">
      <c r="U3076" s="84"/>
    </row>
    <row r="3077" spans="21:21" x14ac:dyDescent="0.25">
      <c r="U3077" s="84"/>
    </row>
    <row r="3078" spans="21:21" x14ac:dyDescent="0.25">
      <c r="U3078" s="84"/>
    </row>
    <row r="3079" spans="21:21" x14ac:dyDescent="0.25">
      <c r="U3079" s="84"/>
    </row>
    <row r="3080" spans="21:21" x14ac:dyDescent="0.25">
      <c r="U3080" s="84"/>
    </row>
    <row r="3081" spans="21:21" x14ac:dyDescent="0.25">
      <c r="U3081" s="84"/>
    </row>
    <row r="3082" spans="21:21" x14ac:dyDescent="0.25">
      <c r="U3082" s="84"/>
    </row>
    <row r="3083" spans="21:21" x14ac:dyDescent="0.25">
      <c r="U3083" s="84"/>
    </row>
    <row r="3084" spans="21:21" x14ac:dyDescent="0.25">
      <c r="U3084" s="84"/>
    </row>
    <row r="3085" spans="21:21" x14ac:dyDescent="0.25">
      <c r="U3085" s="84"/>
    </row>
    <row r="3086" spans="21:21" x14ac:dyDescent="0.25">
      <c r="U3086" s="84"/>
    </row>
    <row r="3087" spans="21:21" x14ac:dyDescent="0.25">
      <c r="U3087" s="84"/>
    </row>
    <row r="3088" spans="21:21" x14ac:dyDescent="0.25">
      <c r="U3088" s="84"/>
    </row>
    <row r="3089" spans="21:21" x14ac:dyDescent="0.25">
      <c r="U3089" s="84"/>
    </row>
    <row r="3090" spans="21:21" x14ac:dyDescent="0.25">
      <c r="U3090" s="84"/>
    </row>
    <row r="3091" spans="21:21" x14ac:dyDescent="0.25">
      <c r="U3091" s="84"/>
    </row>
    <row r="3092" spans="21:21" x14ac:dyDescent="0.25">
      <c r="U3092" s="84"/>
    </row>
    <row r="3093" spans="21:21" x14ac:dyDescent="0.25">
      <c r="U3093" s="84"/>
    </row>
    <row r="3094" spans="21:21" x14ac:dyDescent="0.25">
      <c r="U3094" s="84"/>
    </row>
    <row r="3095" spans="21:21" x14ac:dyDescent="0.25">
      <c r="U3095" s="84"/>
    </row>
    <row r="3096" spans="21:21" x14ac:dyDescent="0.25">
      <c r="U3096" s="84"/>
    </row>
    <row r="3097" spans="21:21" x14ac:dyDescent="0.25">
      <c r="U3097" s="84"/>
    </row>
    <row r="3098" spans="21:21" x14ac:dyDescent="0.25">
      <c r="U3098" s="84"/>
    </row>
    <row r="3099" spans="21:21" x14ac:dyDescent="0.25">
      <c r="U3099" s="84"/>
    </row>
    <row r="3100" spans="21:21" x14ac:dyDescent="0.25">
      <c r="U3100" s="84"/>
    </row>
    <row r="3101" spans="21:21" x14ac:dyDescent="0.25">
      <c r="U3101" s="84"/>
    </row>
    <row r="3102" spans="21:21" x14ac:dyDescent="0.25">
      <c r="U3102" s="84"/>
    </row>
    <row r="3103" spans="21:21" x14ac:dyDescent="0.25">
      <c r="U3103" s="84"/>
    </row>
    <row r="3104" spans="21:21" x14ac:dyDescent="0.25">
      <c r="U3104" s="84"/>
    </row>
    <row r="3105" spans="21:21" x14ac:dyDescent="0.25">
      <c r="U3105" s="84"/>
    </row>
    <row r="3106" spans="21:21" x14ac:dyDescent="0.25">
      <c r="U3106" s="84"/>
    </row>
    <row r="3107" spans="21:21" x14ac:dyDescent="0.25">
      <c r="U3107" s="84"/>
    </row>
    <row r="3108" spans="21:21" x14ac:dyDescent="0.25">
      <c r="U3108" s="84"/>
    </row>
    <row r="3109" spans="21:21" x14ac:dyDescent="0.25">
      <c r="U3109" s="84"/>
    </row>
    <row r="3110" spans="21:21" x14ac:dyDescent="0.25">
      <c r="U3110" s="84"/>
    </row>
    <row r="3111" spans="21:21" x14ac:dyDescent="0.25">
      <c r="U3111" s="84"/>
    </row>
    <row r="3112" spans="21:21" x14ac:dyDescent="0.25">
      <c r="U3112" s="84"/>
    </row>
    <row r="3113" spans="21:21" x14ac:dyDescent="0.25">
      <c r="U3113" s="84"/>
    </row>
    <row r="3114" spans="21:21" x14ac:dyDescent="0.25">
      <c r="U3114" s="84"/>
    </row>
    <row r="3115" spans="21:21" x14ac:dyDescent="0.25">
      <c r="U3115" s="84"/>
    </row>
    <row r="3116" spans="21:21" x14ac:dyDescent="0.25">
      <c r="U3116" s="84"/>
    </row>
    <row r="3117" spans="21:21" x14ac:dyDescent="0.25">
      <c r="U3117" s="84"/>
    </row>
    <row r="3118" spans="21:21" x14ac:dyDescent="0.25">
      <c r="U3118" s="84"/>
    </row>
    <row r="3119" spans="21:21" x14ac:dyDescent="0.25">
      <c r="U3119" s="84"/>
    </row>
    <row r="3120" spans="21:21" x14ac:dyDescent="0.25">
      <c r="U3120" s="84"/>
    </row>
    <row r="3121" spans="21:21" x14ac:dyDescent="0.25">
      <c r="U3121" s="84"/>
    </row>
    <row r="3122" spans="21:21" x14ac:dyDescent="0.25">
      <c r="U3122" s="84"/>
    </row>
    <row r="3123" spans="21:21" x14ac:dyDescent="0.25">
      <c r="U3123" s="84"/>
    </row>
    <row r="3124" spans="21:21" x14ac:dyDescent="0.25">
      <c r="U3124" s="84"/>
    </row>
    <row r="3125" spans="21:21" x14ac:dyDescent="0.25">
      <c r="U3125" s="84"/>
    </row>
    <row r="3126" spans="21:21" x14ac:dyDescent="0.25">
      <c r="U3126" s="84"/>
    </row>
    <row r="3127" spans="21:21" x14ac:dyDescent="0.25">
      <c r="U3127" s="84"/>
    </row>
    <row r="3128" spans="21:21" x14ac:dyDescent="0.25">
      <c r="U3128" s="84"/>
    </row>
    <row r="3129" spans="21:21" x14ac:dyDescent="0.25">
      <c r="U3129" s="84"/>
    </row>
    <row r="3130" spans="21:21" x14ac:dyDescent="0.25">
      <c r="U3130" s="84"/>
    </row>
    <row r="3131" spans="21:21" x14ac:dyDescent="0.25">
      <c r="U3131" s="84"/>
    </row>
    <row r="3132" spans="21:21" x14ac:dyDescent="0.25">
      <c r="U3132" s="84"/>
    </row>
    <row r="3133" spans="21:21" x14ac:dyDescent="0.25">
      <c r="U3133" s="84"/>
    </row>
    <row r="3134" spans="21:21" x14ac:dyDescent="0.25">
      <c r="U3134" s="84"/>
    </row>
    <row r="3135" spans="21:21" x14ac:dyDescent="0.25">
      <c r="U3135" s="84"/>
    </row>
    <row r="3136" spans="21:21" x14ac:dyDescent="0.25">
      <c r="U3136" s="84"/>
    </row>
    <row r="3137" spans="21:21" x14ac:dyDescent="0.25">
      <c r="U3137" s="84"/>
    </row>
    <row r="3138" spans="21:21" x14ac:dyDescent="0.25">
      <c r="U3138" s="84"/>
    </row>
    <row r="3139" spans="21:21" x14ac:dyDescent="0.25">
      <c r="U3139" s="84"/>
    </row>
    <row r="3140" spans="21:21" x14ac:dyDescent="0.25">
      <c r="U3140" s="84"/>
    </row>
    <row r="3141" spans="21:21" x14ac:dyDescent="0.25">
      <c r="U3141" s="84"/>
    </row>
    <row r="3142" spans="21:21" x14ac:dyDescent="0.25">
      <c r="U3142" s="84"/>
    </row>
    <row r="3143" spans="21:21" x14ac:dyDescent="0.25">
      <c r="U3143" s="84"/>
    </row>
    <row r="3144" spans="21:21" x14ac:dyDescent="0.25">
      <c r="U3144" s="84"/>
    </row>
    <row r="3145" spans="21:21" x14ac:dyDescent="0.25">
      <c r="U3145" s="84"/>
    </row>
    <row r="3146" spans="21:21" x14ac:dyDescent="0.25">
      <c r="U3146" s="84"/>
    </row>
    <row r="3147" spans="21:21" x14ac:dyDescent="0.25">
      <c r="U3147" s="84"/>
    </row>
    <row r="3148" spans="21:21" x14ac:dyDescent="0.25">
      <c r="U3148" s="84"/>
    </row>
    <row r="3149" spans="21:21" x14ac:dyDescent="0.25">
      <c r="U3149" s="84"/>
    </row>
    <row r="3150" spans="21:21" x14ac:dyDescent="0.25">
      <c r="U3150" s="84"/>
    </row>
    <row r="3151" spans="21:21" x14ac:dyDescent="0.25">
      <c r="U3151" s="84"/>
    </row>
    <row r="3152" spans="21:21" x14ac:dyDescent="0.25">
      <c r="U3152" s="84"/>
    </row>
    <row r="3153" spans="21:21" x14ac:dyDescent="0.25">
      <c r="U3153" s="84"/>
    </row>
    <row r="3154" spans="21:21" x14ac:dyDescent="0.25">
      <c r="U3154" s="84"/>
    </row>
    <row r="3155" spans="21:21" x14ac:dyDescent="0.25">
      <c r="U3155" s="84"/>
    </row>
    <row r="3156" spans="21:21" x14ac:dyDescent="0.25">
      <c r="U3156" s="84"/>
    </row>
    <row r="3157" spans="21:21" x14ac:dyDescent="0.25">
      <c r="U3157" s="84"/>
    </row>
    <row r="3158" spans="21:21" x14ac:dyDescent="0.25">
      <c r="U3158" s="84"/>
    </row>
    <row r="3159" spans="21:21" x14ac:dyDescent="0.25">
      <c r="U3159" s="84"/>
    </row>
    <row r="3160" spans="21:21" x14ac:dyDescent="0.25">
      <c r="U3160" s="84"/>
    </row>
    <row r="3161" spans="21:21" x14ac:dyDescent="0.25">
      <c r="U3161" s="84"/>
    </row>
    <row r="3162" spans="21:21" x14ac:dyDescent="0.25">
      <c r="U3162" s="84"/>
    </row>
    <row r="3163" spans="21:21" x14ac:dyDescent="0.25">
      <c r="U3163" s="84"/>
    </row>
    <row r="3164" spans="21:21" x14ac:dyDescent="0.25">
      <c r="U3164" s="84"/>
    </row>
    <row r="3165" spans="21:21" x14ac:dyDescent="0.25">
      <c r="U3165" s="84"/>
    </row>
    <row r="3166" spans="21:21" x14ac:dyDescent="0.25">
      <c r="U3166" s="84"/>
    </row>
    <row r="3167" spans="21:21" x14ac:dyDescent="0.25">
      <c r="U3167" s="84"/>
    </row>
    <row r="3168" spans="21:21" x14ac:dyDescent="0.25">
      <c r="U3168" s="84"/>
    </row>
    <row r="3169" spans="21:21" x14ac:dyDescent="0.25">
      <c r="U3169" s="84"/>
    </row>
    <row r="3170" spans="21:21" x14ac:dyDescent="0.25">
      <c r="U3170" s="84"/>
    </row>
    <row r="3171" spans="21:21" x14ac:dyDescent="0.25">
      <c r="U3171" s="84"/>
    </row>
    <row r="3172" spans="21:21" x14ac:dyDescent="0.25">
      <c r="U3172" s="84"/>
    </row>
    <row r="3173" spans="21:21" x14ac:dyDescent="0.25">
      <c r="U3173" s="84"/>
    </row>
    <row r="3174" spans="21:21" x14ac:dyDescent="0.25">
      <c r="U3174" s="84"/>
    </row>
    <row r="3175" spans="21:21" x14ac:dyDescent="0.25">
      <c r="U3175" s="84"/>
    </row>
    <row r="3176" spans="21:21" x14ac:dyDescent="0.25">
      <c r="U3176" s="84"/>
    </row>
    <row r="3177" spans="21:21" x14ac:dyDescent="0.25">
      <c r="U3177" s="84"/>
    </row>
    <row r="3178" spans="21:21" x14ac:dyDescent="0.25">
      <c r="U3178" s="84"/>
    </row>
    <row r="3179" spans="21:21" x14ac:dyDescent="0.25">
      <c r="U3179" s="84"/>
    </row>
    <row r="3180" spans="21:21" x14ac:dyDescent="0.25">
      <c r="U3180" s="84"/>
    </row>
    <row r="3181" spans="21:21" x14ac:dyDescent="0.25">
      <c r="U3181" s="84"/>
    </row>
    <row r="3182" spans="21:21" x14ac:dyDescent="0.25">
      <c r="U3182" s="84"/>
    </row>
    <row r="3183" spans="21:21" x14ac:dyDescent="0.25">
      <c r="U3183" s="84"/>
    </row>
    <row r="3184" spans="21:21" x14ac:dyDescent="0.25">
      <c r="U3184" s="84"/>
    </row>
    <row r="3185" spans="21:21" x14ac:dyDescent="0.25">
      <c r="U3185" s="84"/>
    </row>
    <row r="3186" spans="21:21" x14ac:dyDescent="0.25">
      <c r="U3186" s="84"/>
    </row>
    <row r="3187" spans="21:21" x14ac:dyDescent="0.25">
      <c r="U3187" s="84"/>
    </row>
    <row r="3188" spans="21:21" x14ac:dyDescent="0.25">
      <c r="U3188" s="84"/>
    </row>
    <row r="3189" spans="21:21" x14ac:dyDescent="0.25">
      <c r="U3189" s="84"/>
    </row>
    <row r="3190" spans="21:21" x14ac:dyDescent="0.25">
      <c r="U3190" s="84"/>
    </row>
    <row r="3191" spans="21:21" x14ac:dyDescent="0.25">
      <c r="U3191" s="84"/>
    </row>
    <row r="3192" spans="21:21" x14ac:dyDescent="0.25">
      <c r="U3192" s="84"/>
    </row>
    <row r="3193" spans="21:21" x14ac:dyDescent="0.25">
      <c r="U3193" s="84"/>
    </row>
    <row r="3194" spans="21:21" x14ac:dyDescent="0.25">
      <c r="U3194" s="84"/>
    </row>
    <row r="3195" spans="21:21" x14ac:dyDescent="0.25">
      <c r="U3195" s="84"/>
    </row>
    <row r="3196" spans="21:21" x14ac:dyDescent="0.25">
      <c r="U3196" s="84"/>
    </row>
    <row r="3197" spans="21:21" x14ac:dyDescent="0.25">
      <c r="U3197" s="84"/>
    </row>
    <row r="3198" spans="21:21" x14ac:dyDescent="0.25">
      <c r="U3198" s="84"/>
    </row>
    <row r="3199" spans="21:21" x14ac:dyDescent="0.25">
      <c r="U3199" s="84"/>
    </row>
    <row r="3200" spans="21:21" x14ac:dyDescent="0.25">
      <c r="U3200" s="84"/>
    </row>
    <row r="3201" spans="21:21" x14ac:dyDescent="0.25">
      <c r="U3201" s="84"/>
    </row>
    <row r="3202" spans="21:21" x14ac:dyDescent="0.25">
      <c r="U3202" s="84"/>
    </row>
    <row r="3203" spans="21:21" x14ac:dyDescent="0.25">
      <c r="U3203" s="84"/>
    </row>
    <row r="3204" spans="21:21" x14ac:dyDescent="0.25">
      <c r="U3204" s="84"/>
    </row>
    <row r="3205" spans="21:21" x14ac:dyDescent="0.25">
      <c r="U3205" s="84"/>
    </row>
    <row r="3206" spans="21:21" x14ac:dyDescent="0.25">
      <c r="U3206" s="84"/>
    </row>
    <row r="3207" spans="21:21" x14ac:dyDescent="0.25">
      <c r="U3207" s="84"/>
    </row>
    <row r="3208" spans="21:21" x14ac:dyDescent="0.25">
      <c r="U3208" s="84"/>
    </row>
    <row r="3209" spans="21:21" x14ac:dyDescent="0.25">
      <c r="U3209" s="84"/>
    </row>
    <row r="3210" spans="21:21" x14ac:dyDescent="0.25">
      <c r="U3210" s="84"/>
    </row>
    <row r="3211" spans="21:21" x14ac:dyDescent="0.25">
      <c r="U3211" s="84"/>
    </row>
    <row r="3212" spans="21:21" x14ac:dyDescent="0.25">
      <c r="U3212" s="84"/>
    </row>
    <row r="3213" spans="21:21" x14ac:dyDescent="0.25">
      <c r="U3213" s="84"/>
    </row>
    <row r="3214" spans="21:21" x14ac:dyDescent="0.25">
      <c r="U3214" s="84"/>
    </row>
    <row r="3215" spans="21:21" x14ac:dyDescent="0.25">
      <c r="U3215" s="84"/>
    </row>
    <row r="3216" spans="21:21" x14ac:dyDescent="0.25">
      <c r="U3216" s="84"/>
    </row>
    <row r="3217" spans="21:21" x14ac:dyDescent="0.25">
      <c r="U3217" s="84"/>
    </row>
    <row r="3218" spans="21:21" x14ac:dyDescent="0.25">
      <c r="U3218" s="84"/>
    </row>
    <row r="3219" spans="21:21" x14ac:dyDescent="0.25">
      <c r="U3219" s="84"/>
    </row>
    <row r="3220" spans="21:21" x14ac:dyDescent="0.25">
      <c r="U3220" s="84"/>
    </row>
    <row r="3221" spans="21:21" x14ac:dyDescent="0.25">
      <c r="U3221" s="84"/>
    </row>
    <row r="3222" spans="21:21" x14ac:dyDescent="0.25">
      <c r="U3222" s="84"/>
    </row>
    <row r="3223" spans="21:21" x14ac:dyDescent="0.25">
      <c r="U3223" s="84"/>
    </row>
    <row r="3224" spans="21:21" x14ac:dyDescent="0.25">
      <c r="U3224" s="84"/>
    </row>
    <row r="3225" spans="21:21" x14ac:dyDescent="0.25">
      <c r="U3225" s="84"/>
    </row>
    <row r="3226" spans="21:21" x14ac:dyDescent="0.25">
      <c r="U3226" s="84"/>
    </row>
    <row r="3227" spans="21:21" x14ac:dyDescent="0.25">
      <c r="U3227" s="84"/>
    </row>
    <row r="3228" spans="21:21" x14ac:dyDescent="0.25">
      <c r="U3228" s="84"/>
    </row>
    <row r="3229" spans="21:21" x14ac:dyDescent="0.25">
      <c r="U3229" s="84"/>
    </row>
    <row r="3230" spans="21:21" x14ac:dyDescent="0.25">
      <c r="U3230" s="84"/>
    </row>
    <row r="3231" spans="21:21" x14ac:dyDescent="0.25">
      <c r="U3231" s="84"/>
    </row>
    <row r="3232" spans="21:21" x14ac:dyDescent="0.25">
      <c r="U3232" s="84"/>
    </row>
    <row r="3233" spans="21:21" x14ac:dyDescent="0.25">
      <c r="U3233" s="84"/>
    </row>
    <row r="3234" spans="21:21" x14ac:dyDescent="0.25">
      <c r="U3234" s="84"/>
    </row>
    <row r="3235" spans="21:21" x14ac:dyDescent="0.25">
      <c r="U3235" s="84"/>
    </row>
    <row r="3236" spans="21:21" x14ac:dyDescent="0.25">
      <c r="U3236" s="84"/>
    </row>
    <row r="3237" spans="21:21" x14ac:dyDescent="0.25">
      <c r="U3237" s="84"/>
    </row>
    <row r="3238" spans="21:21" x14ac:dyDescent="0.25">
      <c r="U3238" s="84"/>
    </row>
    <row r="3239" spans="21:21" x14ac:dyDescent="0.25">
      <c r="U3239" s="84"/>
    </row>
    <row r="3240" spans="21:21" x14ac:dyDescent="0.25">
      <c r="U3240" s="84"/>
    </row>
    <row r="3241" spans="21:21" x14ac:dyDescent="0.25">
      <c r="U3241" s="84"/>
    </row>
    <row r="3242" spans="21:21" x14ac:dyDescent="0.25">
      <c r="U3242" s="84"/>
    </row>
    <row r="3243" spans="21:21" x14ac:dyDescent="0.25">
      <c r="U3243" s="84"/>
    </row>
    <row r="3244" spans="21:21" x14ac:dyDescent="0.25">
      <c r="U3244" s="84"/>
    </row>
    <row r="3245" spans="21:21" x14ac:dyDescent="0.25">
      <c r="U3245" s="84"/>
    </row>
    <row r="3246" spans="21:21" x14ac:dyDescent="0.25">
      <c r="U3246" s="84"/>
    </row>
    <row r="3247" spans="21:21" x14ac:dyDescent="0.25">
      <c r="U3247" s="84"/>
    </row>
    <row r="3248" spans="21:21" x14ac:dyDescent="0.25">
      <c r="U3248" s="84"/>
    </row>
    <row r="3249" spans="21:21" x14ac:dyDescent="0.25">
      <c r="U3249" s="84"/>
    </row>
    <row r="3250" spans="21:21" x14ac:dyDescent="0.25">
      <c r="U3250" s="84"/>
    </row>
    <row r="3251" spans="21:21" x14ac:dyDescent="0.25">
      <c r="U3251" s="84"/>
    </row>
    <row r="3252" spans="21:21" x14ac:dyDescent="0.25">
      <c r="U3252" s="84"/>
    </row>
    <row r="3253" spans="21:21" x14ac:dyDescent="0.25">
      <c r="U3253" s="84"/>
    </row>
    <row r="3254" spans="21:21" x14ac:dyDescent="0.25">
      <c r="U3254" s="84"/>
    </row>
    <row r="3255" spans="21:21" x14ac:dyDescent="0.25">
      <c r="U3255" s="84"/>
    </row>
    <row r="3256" spans="21:21" x14ac:dyDescent="0.25">
      <c r="U3256" s="84"/>
    </row>
    <row r="3257" spans="21:21" x14ac:dyDescent="0.25">
      <c r="U3257" s="84"/>
    </row>
    <row r="3258" spans="21:21" x14ac:dyDescent="0.25">
      <c r="U3258" s="84"/>
    </row>
    <row r="3259" spans="21:21" x14ac:dyDescent="0.25">
      <c r="U3259" s="84"/>
    </row>
    <row r="3260" spans="21:21" x14ac:dyDescent="0.25">
      <c r="U3260" s="84"/>
    </row>
    <row r="3261" spans="21:21" x14ac:dyDescent="0.25">
      <c r="U3261" s="84"/>
    </row>
    <row r="3262" spans="21:21" x14ac:dyDescent="0.25">
      <c r="U3262" s="84"/>
    </row>
    <row r="3263" spans="21:21" x14ac:dyDescent="0.25">
      <c r="U3263" s="84"/>
    </row>
    <row r="3264" spans="21:21" x14ac:dyDescent="0.25">
      <c r="U3264" s="84"/>
    </row>
    <row r="3265" spans="21:21" x14ac:dyDescent="0.25">
      <c r="U3265" s="84"/>
    </row>
    <row r="3266" spans="21:21" x14ac:dyDescent="0.25">
      <c r="U3266" s="84"/>
    </row>
    <row r="3267" spans="21:21" x14ac:dyDescent="0.25">
      <c r="U3267" s="84"/>
    </row>
    <row r="3268" spans="21:21" x14ac:dyDescent="0.25">
      <c r="U3268" s="84"/>
    </row>
    <row r="3269" spans="21:21" x14ac:dyDescent="0.25">
      <c r="U3269" s="84"/>
    </row>
    <row r="3270" spans="21:21" x14ac:dyDescent="0.25">
      <c r="U3270" s="84"/>
    </row>
    <row r="3271" spans="21:21" x14ac:dyDescent="0.25">
      <c r="U3271" s="84"/>
    </row>
    <row r="3272" spans="21:21" x14ac:dyDescent="0.25">
      <c r="U3272" s="84"/>
    </row>
    <row r="3273" spans="21:21" x14ac:dyDescent="0.25">
      <c r="U3273" s="84"/>
    </row>
    <row r="3274" spans="21:21" x14ac:dyDescent="0.25">
      <c r="U3274" s="84"/>
    </row>
    <row r="3275" spans="21:21" x14ac:dyDescent="0.25">
      <c r="U3275" s="84"/>
    </row>
    <row r="3276" spans="21:21" x14ac:dyDescent="0.25">
      <c r="U3276" s="84"/>
    </row>
    <row r="3277" spans="21:21" x14ac:dyDescent="0.25">
      <c r="U3277" s="84"/>
    </row>
    <row r="3278" spans="21:21" x14ac:dyDescent="0.25">
      <c r="U3278" s="84"/>
    </row>
    <row r="3279" spans="21:21" x14ac:dyDescent="0.25">
      <c r="U3279" s="84"/>
    </row>
    <row r="3280" spans="21:21" x14ac:dyDescent="0.25">
      <c r="U3280" s="84"/>
    </row>
    <row r="3281" spans="21:21" x14ac:dyDescent="0.25">
      <c r="U3281" s="84"/>
    </row>
    <row r="3282" spans="21:21" x14ac:dyDescent="0.25">
      <c r="U3282" s="84"/>
    </row>
    <row r="3283" spans="21:21" x14ac:dyDescent="0.25">
      <c r="U3283" s="84"/>
    </row>
    <row r="3284" spans="21:21" x14ac:dyDescent="0.25">
      <c r="U3284" s="84"/>
    </row>
    <row r="3285" spans="21:21" x14ac:dyDescent="0.25">
      <c r="U3285" s="84"/>
    </row>
    <row r="3286" spans="21:21" x14ac:dyDescent="0.25">
      <c r="U3286" s="84"/>
    </row>
    <row r="3287" spans="21:21" x14ac:dyDescent="0.25">
      <c r="U3287" s="84"/>
    </row>
    <row r="3288" spans="21:21" x14ac:dyDescent="0.25">
      <c r="U3288" s="84"/>
    </row>
    <row r="3289" spans="21:21" x14ac:dyDescent="0.25">
      <c r="U3289" s="84"/>
    </row>
    <row r="3290" spans="21:21" x14ac:dyDescent="0.25">
      <c r="U3290" s="84"/>
    </row>
    <row r="3291" spans="21:21" x14ac:dyDescent="0.25">
      <c r="U3291" s="84"/>
    </row>
    <row r="3292" spans="21:21" x14ac:dyDescent="0.25">
      <c r="U3292" s="84"/>
    </row>
    <row r="3293" spans="21:21" x14ac:dyDescent="0.25">
      <c r="U3293" s="84"/>
    </row>
    <row r="3294" spans="21:21" x14ac:dyDescent="0.25">
      <c r="U3294" s="84"/>
    </row>
    <row r="3295" spans="21:21" x14ac:dyDescent="0.25">
      <c r="U3295" s="84"/>
    </row>
    <row r="3296" spans="21:21" x14ac:dyDescent="0.25">
      <c r="U3296" s="84"/>
    </row>
    <row r="3297" spans="21:21" x14ac:dyDescent="0.25">
      <c r="U3297" s="84"/>
    </row>
    <row r="3298" spans="21:21" x14ac:dyDescent="0.25">
      <c r="U3298" s="84"/>
    </row>
    <row r="3299" spans="21:21" x14ac:dyDescent="0.25">
      <c r="U3299" s="84"/>
    </row>
    <row r="3300" spans="21:21" x14ac:dyDescent="0.25">
      <c r="U3300" s="84"/>
    </row>
    <row r="3301" spans="21:21" x14ac:dyDescent="0.25">
      <c r="U3301" s="84"/>
    </row>
    <row r="3302" spans="21:21" x14ac:dyDescent="0.25">
      <c r="U3302" s="84"/>
    </row>
    <row r="3303" spans="21:21" x14ac:dyDescent="0.25">
      <c r="U3303" s="84"/>
    </row>
    <row r="3304" spans="21:21" x14ac:dyDescent="0.25">
      <c r="U3304" s="84"/>
    </row>
    <row r="3305" spans="21:21" x14ac:dyDescent="0.25">
      <c r="U3305" s="84"/>
    </row>
    <row r="3306" spans="21:21" x14ac:dyDescent="0.25">
      <c r="U3306" s="84"/>
    </row>
    <row r="3307" spans="21:21" x14ac:dyDescent="0.25">
      <c r="U3307" s="84"/>
    </row>
    <row r="3308" spans="21:21" x14ac:dyDescent="0.25">
      <c r="U3308" s="84"/>
    </row>
    <row r="3309" spans="21:21" x14ac:dyDescent="0.25">
      <c r="U3309" s="84"/>
    </row>
    <row r="3310" spans="21:21" x14ac:dyDescent="0.25">
      <c r="U3310" s="84"/>
    </row>
    <row r="3311" spans="21:21" x14ac:dyDescent="0.25">
      <c r="U3311" s="84"/>
    </row>
    <row r="3312" spans="21:21" x14ac:dyDescent="0.25">
      <c r="U3312" s="84"/>
    </row>
    <row r="3313" spans="21:21" x14ac:dyDescent="0.25">
      <c r="U3313" s="84"/>
    </row>
    <row r="3314" spans="21:21" x14ac:dyDescent="0.25">
      <c r="U3314" s="84"/>
    </row>
    <row r="3315" spans="21:21" x14ac:dyDescent="0.25">
      <c r="U3315" s="84"/>
    </row>
    <row r="3316" spans="21:21" x14ac:dyDescent="0.25">
      <c r="U3316" s="84"/>
    </row>
    <row r="3317" spans="21:21" x14ac:dyDescent="0.25">
      <c r="U3317" s="84"/>
    </row>
    <row r="3318" spans="21:21" x14ac:dyDescent="0.25">
      <c r="U3318" s="84"/>
    </row>
    <row r="3319" spans="21:21" x14ac:dyDescent="0.25">
      <c r="U3319" s="84"/>
    </row>
    <row r="3320" spans="21:21" x14ac:dyDescent="0.25">
      <c r="U3320" s="84"/>
    </row>
    <row r="3321" spans="21:21" x14ac:dyDescent="0.25">
      <c r="U3321" s="84"/>
    </row>
    <row r="3322" spans="21:21" x14ac:dyDescent="0.25">
      <c r="U3322" s="84"/>
    </row>
    <row r="3323" spans="21:21" x14ac:dyDescent="0.25">
      <c r="U3323" s="84"/>
    </row>
    <row r="3324" spans="21:21" x14ac:dyDescent="0.25">
      <c r="U3324" s="84"/>
    </row>
    <row r="3325" spans="21:21" x14ac:dyDescent="0.25">
      <c r="U3325" s="84"/>
    </row>
    <row r="3326" spans="21:21" x14ac:dyDescent="0.25">
      <c r="U3326" s="84"/>
    </row>
    <row r="3327" spans="21:21" x14ac:dyDescent="0.25">
      <c r="U3327" s="84"/>
    </row>
    <row r="3328" spans="21:21" x14ac:dyDescent="0.25">
      <c r="U3328" s="84"/>
    </row>
    <row r="3329" spans="21:21" x14ac:dyDescent="0.25">
      <c r="U3329" s="84"/>
    </row>
    <row r="3330" spans="21:21" x14ac:dyDescent="0.25">
      <c r="U3330" s="84"/>
    </row>
    <row r="3331" spans="21:21" x14ac:dyDescent="0.25">
      <c r="U3331" s="84"/>
    </row>
    <row r="3332" spans="21:21" x14ac:dyDescent="0.25">
      <c r="U3332" s="84"/>
    </row>
    <row r="3333" spans="21:21" x14ac:dyDescent="0.25">
      <c r="U3333" s="84"/>
    </row>
    <row r="3334" spans="21:21" x14ac:dyDescent="0.25">
      <c r="U3334" s="84"/>
    </row>
    <row r="3335" spans="21:21" x14ac:dyDescent="0.25">
      <c r="U3335" s="84"/>
    </row>
    <row r="3336" spans="21:21" x14ac:dyDescent="0.25">
      <c r="U3336" s="84"/>
    </row>
    <row r="3337" spans="21:21" x14ac:dyDescent="0.25">
      <c r="U3337" s="84"/>
    </row>
    <row r="3338" spans="21:21" x14ac:dyDescent="0.25">
      <c r="U3338" s="84"/>
    </row>
    <row r="3339" spans="21:21" x14ac:dyDescent="0.25">
      <c r="U3339" s="84"/>
    </row>
    <row r="3340" spans="21:21" x14ac:dyDescent="0.25">
      <c r="U3340" s="84"/>
    </row>
    <row r="3341" spans="21:21" x14ac:dyDescent="0.25">
      <c r="U3341" s="84"/>
    </row>
    <row r="3342" spans="21:21" x14ac:dyDescent="0.25">
      <c r="U3342" s="84"/>
    </row>
    <row r="3343" spans="21:21" x14ac:dyDescent="0.25">
      <c r="U3343" s="84"/>
    </row>
    <row r="3344" spans="21:21" x14ac:dyDescent="0.25">
      <c r="U3344" s="84"/>
    </row>
    <row r="3345" spans="21:21" x14ac:dyDescent="0.25">
      <c r="U3345" s="84"/>
    </row>
    <row r="3346" spans="21:21" x14ac:dyDescent="0.25">
      <c r="U3346" s="84"/>
    </row>
    <row r="3347" spans="21:21" x14ac:dyDescent="0.25">
      <c r="U3347" s="84"/>
    </row>
    <row r="3348" spans="21:21" x14ac:dyDescent="0.25">
      <c r="U3348" s="84"/>
    </row>
    <row r="3349" spans="21:21" x14ac:dyDescent="0.25">
      <c r="U3349" s="84"/>
    </row>
    <row r="3350" spans="21:21" x14ac:dyDescent="0.25">
      <c r="U3350" s="84"/>
    </row>
    <row r="3351" spans="21:21" x14ac:dyDescent="0.25">
      <c r="U3351" s="84"/>
    </row>
    <row r="3352" spans="21:21" x14ac:dyDescent="0.25">
      <c r="U3352" s="84"/>
    </row>
    <row r="3353" spans="21:21" x14ac:dyDescent="0.25">
      <c r="U3353" s="84"/>
    </row>
    <row r="3354" spans="21:21" x14ac:dyDescent="0.25">
      <c r="U3354" s="84"/>
    </row>
    <row r="3355" spans="21:21" x14ac:dyDescent="0.25">
      <c r="U3355" s="84"/>
    </row>
    <row r="3356" spans="21:21" x14ac:dyDescent="0.25">
      <c r="U3356" s="84"/>
    </row>
    <row r="3357" spans="21:21" x14ac:dyDescent="0.25">
      <c r="U3357" s="84"/>
    </row>
    <row r="3358" spans="21:21" x14ac:dyDescent="0.25">
      <c r="U3358" s="84"/>
    </row>
    <row r="3359" spans="21:21" x14ac:dyDescent="0.25">
      <c r="U3359" s="84"/>
    </row>
    <row r="3360" spans="21:21" x14ac:dyDescent="0.25">
      <c r="U3360" s="84"/>
    </row>
    <row r="3361" spans="21:21" x14ac:dyDescent="0.25">
      <c r="U3361" s="84"/>
    </row>
    <row r="3362" spans="21:21" x14ac:dyDescent="0.25">
      <c r="U3362" s="84"/>
    </row>
    <row r="3363" spans="21:21" x14ac:dyDescent="0.25">
      <c r="U3363" s="84"/>
    </row>
    <row r="3364" spans="21:21" x14ac:dyDescent="0.25">
      <c r="U3364" s="84"/>
    </row>
    <row r="3365" spans="21:21" x14ac:dyDescent="0.25">
      <c r="U3365" s="84"/>
    </row>
    <row r="3366" spans="21:21" x14ac:dyDescent="0.25">
      <c r="U3366" s="84"/>
    </row>
    <row r="3367" spans="21:21" x14ac:dyDescent="0.25">
      <c r="U3367" s="84"/>
    </row>
    <row r="3368" spans="21:21" x14ac:dyDescent="0.25">
      <c r="U3368" s="84"/>
    </row>
    <row r="3369" spans="21:21" x14ac:dyDescent="0.25">
      <c r="U3369" s="84"/>
    </row>
    <row r="3370" spans="21:21" x14ac:dyDescent="0.25">
      <c r="U3370" s="84"/>
    </row>
    <row r="3371" spans="21:21" x14ac:dyDescent="0.25">
      <c r="U3371" s="84"/>
    </row>
    <row r="3372" spans="21:21" x14ac:dyDescent="0.25">
      <c r="U3372" s="84"/>
    </row>
    <row r="3373" spans="21:21" x14ac:dyDescent="0.25">
      <c r="U3373" s="84"/>
    </row>
    <row r="3374" spans="21:21" x14ac:dyDescent="0.25">
      <c r="U3374" s="84"/>
    </row>
    <row r="3375" spans="21:21" x14ac:dyDescent="0.25">
      <c r="U3375" s="84"/>
    </row>
    <row r="3376" spans="21:21" x14ac:dyDescent="0.25">
      <c r="U3376" s="84"/>
    </row>
    <row r="3377" spans="21:21" x14ac:dyDescent="0.25">
      <c r="U3377" s="84"/>
    </row>
    <row r="3378" spans="21:21" x14ac:dyDescent="0.25">
      <c r="U3378" s="84"/>
    </row>
    <row r="3379" spans="21:21" x14ac:dyDescent="0.25">
      <c r="U3379" s="84"/>
    </row>
    <row r="3380" spans="21:21" x14ac:dyDescent="0.25">
      <c r="U3380" s="84"/>
    </row>
    <row r="3381" spans="21:21" x14ac:dyDescent="0.25">
      <c r="U3381" s="84"/>
    </row>
    <row r="3382" spans="21:21" x14ac:dyDescent="0.25">
      <c r="U3382" s="84"/>
    </row>
    <row r="3383" spans="21:21" x14ac:dyDescent="0.25">
      <c r="U3383" s="84"/>
    </row>
    <row r="3384" spans="21:21" x14ac:dyDescent="0.25">
      <c r="U3384" s="84"/>
    </row>
    <row r="3385" spans="21:21" x14ac:dyDescent="0.25">
      <c r="U3385" s="84"/>
    </row>
    <row r="3386" spans="21:21" x14ac:dyDescent="0.25">
      <c r="U3386" s="84"/>
    </row>
    <row r="3387" spans="21:21" x14ac:dyDescent="0.25">
      <c r="U3387" s="84"/>
    </row>
    <row r="3388" spans="21:21" x14ac:dyDescent="0.25">
      <c r="U3388" s="84"/>
    </row>
    <row r="3389" spans="21:21" x14ac:dyDescent="0.25">
      <c r="U3389" s="84"/>
    </row>
    <row r="3390" spans="21:21" x14ac:dyDescent="0.25">
      <c r="U3390" s="84"/>
    </row>
    <row r="3391" spans="21:21" x14ac:dyDescent="0.25">
      <c r="U3391" s="84"/>
    </row>
    <row r="3392" spans="21:21" x14ac:dyDescent="0.25">
      <c r="U3392" s="84"/>
    </row>
    <row r="3393" spans="21:21" x14ac:dyDescent="0.25">
      <c r="U3393" s="84"/>
    </row>
    <row r="3394" spans="21:21" x14ac:dyDescent="0.25">
      <c r="U3394" s="84"/>
    </row>
    <row r="3395" spans="21:21" x14ac:dyDescent="0.25">
      <c r="U3395" s="84"/>
    </row>
    <row r="3396" spans="21:21" x14ac:dyDescent="0.25">
      <c r="U3396" s="84"/>
    </row>
    <row r="3397" spans="21:21" x14ac:dyDescent="0.25">
      <c r="U3397" s="84"/>
    </row>
    <row r="3398" spans="21:21" x14ac:dyDescent="0.25">
      <c r="U3398" s="84"/>
    </row>
    <row r="3399" spans="21:21" x14ac:dyDescent="0.25">
      <c r="U3399" s="84"/>
    </row>
    <row r="3400" spans="21:21" x14ac:dyDescent="0.25">
      <c r="U3400" s="84"/>
    </row>
    <row r="3401" spans="21:21" x14ac:dyDescent="0.25">
      <c r="U3401" s="84"/>
    </row>
    <row r="3402" spans="21:21" x14ac:dyDescent="0.25">
      <c r="U3402" s="84"/>
    </row>
    <row r="3403" spans="21:21" x14ac:dyDescent="0.25">
      <c r="U3403" s="84"/>
    </row>
    <row r="3404" spans="21:21" x14ac:dyDescent="0.25">
      <c r="U3404" s="84"/>
    </row>
    <row r="3405" spans="21:21" x14ac:dyDescent="0.25">
      <c r="U3405" s="84"/>
    </row>
    <row r="3406" spans="21:21" x14ac:dyDescent="0.25">
      <c r="U3406" s="84"/>
    </row>
    <row r="3407" spans="21:21" x14ac:dyDescent="0.25">
      <c r="U3407" s="84"/>
    </row>
    <row r="3408" spans="21:21" x14ac:dyDescent="0.25">
      <c r="U3408" s="84"/>
    </row>
    <row r="3409" spans="21:21" x14ac:dyDescent="0.25">
      <c r="U3409" s="84"/>
    </row>
    <row r="3410" spans="21:21" x14ac:dyDescent="0.25">
      <c r="U3410" s="84"/>
    </row>
    <row r="3411" spans="21:21" x14ac:dyDescent="0.25">
      <c r="U3411" s="84"/>
    </row>
    <row r="3412" spans="21:21" x14ac:dyDescent="0.25">
      <c r="U3412" s="84"/>
    </row>
    <row r="3413" spans="21:21" x14ac:dyDescent="0.25">
      <c r="U3413" s="84"/>
    </row>
    <row r="3414" spans="21:21" x14ac:dyDescent="0.25">
      <c r="U3414" s="84"/>
    </row>
    <row r="3415" spans="21:21" x14ac:dyDescent="0.25">
      <c r="U3415" s="84"/>
    </row>
    <row r="3416" spans="21:21" x14ac:dyDescent="0.25">
      <c r="U3416" s="84"/>
    </row>
    <row r="3417" spans="21:21" x14ac:dyDescent="0.25">
      <c r="U3417" s="84"/>
    </row>
    <row r="3418" spans="21:21" x14ac:dyDescent="0.25">
      <c r="U3418" s="84"/>
    </row>
    <row r="3419" spans="21:21" x14ac:dyDescent="0.25">
      <c r="U3419" s="84"/>
    </row>
    <row r="3420" spans="21:21" x14ac:dyDescent="0.25">
      <c r="U3420" s="84"/>
    </row>
    <row r="3421" spans="21:21" x14ac:dyDescent="0.25">
      <c r="U3421" s="84"/>
    </row>
    <row r="3422" spans="21:21" x14ac:dyDescent="0.25">
      <c r="U3422" s="84"/>
    </row>
    <row r="3423" spans="21:21" x14ac:dyDescent="0.25">
      <c r="U3423" s="84"/>
    </row>
    <row r="3424" spans="21:21" x14ac:dyDescent="0.25">
      <c r="U3424" s="84"/>
    </row>
    <row r="3425" spans="21:21" x14ac:dyDescent="0.25">
      <c r="U3425" s="84"/>
    </row>
    <row r="3426" spans="21:21" x14ac:dyDescent="0.25">
      <c r="U3426" s="84"/>
    </row>
    <row r="3427" spans="21:21" x14ac:dyDescent="0.25">
      <c r="U3427" s="84"/>
    </row>
    <row r="3428" spans="21:21" x14ac:dyDescent="0.25">
      <c r="U3428" s="84"/>
    </row>
    <row r="3429" spans="21:21" x14ac:dyDescent="0.25">
      <c r="U3429" s="84"/>
    </row>
    <row r="3430" spans="21:21" x14ac:dyDescent="0.25">
      <c r="U3430" s="84"/>
    </row>
    <row r="3431" spans="21:21" x14ac:dyDescent="0.25">
      <c r="U3431" s="84"/>
    </row>
    <row r="3432" spans="21:21" x14ac:dyDescent="0.25">
      <c r="U3432" s="84"/>
    </row>
    <row r="3433" spans="21:21" x14ac:dyDescent="0.25">
      <c r="U3433" s="84"/>
    </row>
    <row r="3434" spans="21:21" x14ac:dyDescent="0.25">
      <c r="U3434" s="84"/>
    </row>
    <row r="3435" spans="21:21" x14ac:dyDescent="0.25">
      <c r="U3435" s="84"/>
    </row>
    <row r="3436" spans="21:21" x14ac:dyDescent="0.25">
      <c r="U3436" s="84"/>
    </row>
    <row r="3437" spans="21:21" x14ac:dyDescent="0.25">
      <c r="U3437" s="84"/>
    </row>
    <row r="3438" spans="21:21" x14ac:dyDescent="0.25">
      <c r="U3438" s="84"/>
    </row>
    <row r="3439" spans="21:21" x14ac:dyDescent="0.25">
      <c r="U3439" s="84"/>
    </row>
    <row r="3440" spans="21:21" x14ac:dyDescent="0.25">
      <c r="U3440" s="84"/>
    </row>
    <row r="3441" spans="21:21" x14ac:dyDescent="0.25">
      <c r="U3441" s="84"/>
    </row>
    <row r="3442" spans="21:21" x14ac:dyDescent="0.25">
      <c r="U3442" s="84"/>
    </row>
    <row r="3443" spans="21:21" x14ac:dyDescent="0.25">
      <c r="U3443" s="84"/>
    </row>
    <row r="3444" spans="21:21" x14ac:dyDescent="0.25">
      <c r="U3444" s="84"/>
    </row>
    <row r="3445" spans="21:21" x14ac:dyDescent="0.25">
      <c r="U3445" s="84"/>
    </row>
    <row r="3446" spans="21:21" x14ac:dyDescent="0.25">
      <c r="U3446" s="84"/>
    </row>
    <row r="3447" spans="21:21" x14ac:dyDescent="0.25">
      <c r="U3447" s="84"/>
    </row>
    <row r="3448" spans="21:21" x14ac:dyDescent="0.25">
      <c r="U3448" s="84"/>
    </row>
    <row r="3449" spans="21:21" x14ac:dyDescent="0.25">
      <c r="U3449" s="84"/>
    </row>
    <row r="3450" spans="21:21" x14ac:dyDescent="0.25">
      <c r="U3450" s="84"/>
    </row>
    <row r="3451" spans="21:21" x14ac:dyDescent="0.25">
      <c r="U3451" s="84"/>
    </row>
    <row r="3452" spans="21:21" x14ac:dyDescent="0.25">
      <c r="U3452" s="84"/>
    </row>
    <row r="3453" spans="21:21" x14ac:dyDescent="0.25">
      <c r="U3453" s="84"/>
    </row>
    <row r="3454" spans="21:21" x14ac:dyDescent="0.25">
      <c r="U3454" s="84"/>
    </row>
    <row r="3455" spans="21:21" x14ac:dyDescent="0.25">
      <c r="U3455" s="84"/>
    </row>
    <row r="3456" spans="21:21" x14ac:dyDescent="0.25">
      <c r="U3456" s="84"/>
    </row>
    <row r="3457" spans="21:21" x14ac:dyDescent="0.25">
      <c r="U3457" s="84"/>
    </row>
    <row r="3458" spans="21:21" x14ac:dyDescent="0.25">
      <c r="U3458" s="84"/>
    </row>
    <row r="3459" spans="21:21" x14ac:dyDescent="0.25">
      <c r="U3459" s="84"/>
    </row>
    <row r="3460" spans="21:21" x14ac:dyDescent="0.25">
      <c r="U3460" s="84"/>
    </row>
    <row r="3461" spans="21:21" x14ac:dyDescent="0.25">
      <c r="U3461" s="84"/>
    </row>
    <row r="3462" spans="21:21" x14ac:dyDescent="0.25">
      <c r="U3462" s="84"/>
    </row>
    <row r="3463" spans="21:21" x14ac:dyDescent="0.25">
      <c r="U3463" s="84"/>
    </row>
    <row r="3464" spans="21:21" x14ac:dyDescent="0.25">
      <c r="U3464" s="84"/>
    </row>
    <row r="3465" spans="21:21" x14ac:dyDescent="0.25">
      <c r="U3465" s="84"/>
    </row>
    <row r="3466" spans="21:21" x14ac:dyDescent="0.25">
      <c r="U3466" s="84"/>
    </row>
    <row r="3467" spans="21:21" x14ac:dyDescent="0.25">
      <c r="U3467" s="84"/>
    </row>
    <row r="3468" spans="21:21" x14ac:dyDescent="0.25">
      <c r="U3468" s="84"/>
    </row>
    <row r="3469" spans="21:21" x14ac:dyDescent="0.25">
      <c r="U3469" s="84"/>
    </row>
    <row r="3470" spans="21:21" x14ac:dyDescent="0.25">
      <c r="U3470" s="84"/>
    </row>
    <row r="3471" spans="21:21" x14ac:dyDescent="0.25">
      <c r="U3471" s="84"/>
    </row>
    <row r="3472" spans="21:21" x14ac:dyDescent="0.25">
      <c r="U3472" s="84"/>
    </row>
    <row r="3473" spans="21:21" x14ac:dyDescent="0.25">
      <c r="U3473" s="84"/>
    </row>
    <row r="3474" spans="21:21" x14ac:dyDescent="0.25">
      <c r="U3474" s="84"/>
    </row>
    <row r="3475" spans="21:21" x14ac:dyDescent="0.25">
      <c r="U3475" s="84"/>
    </row>
    <row r="3476" spans="21:21" x14ac:dyDescent="0.25">
      <c r="U3476" s="84"/>
    </row>
    <row r="3477" spans="21:21" x14ac:dyDescent="0.25">
      <c r="U3477" s="84"/>
    </row>
    <row r="3478" spans="21:21" x14ac:dyDescent="0.25">
      <c r="U3478" s="84"/>
    </row>
    <row r="3479" spans="21:21" x14ac:dyDescent="0.25">
      <c r="U3479" s="84"/>
    </row>
    <row r="3480" spans="21:21" x14ac:dyDescent="0.25">
      <c r="U3480" s="84"/>
    </row>
    <row r="3481" spans="21:21" x14ac:dyDescent="0.25">
      <c r="U3481" s="84"/>
    </row>
    <row r="3482" spans="21:21" x14ac:dyDescent="0.25">
      <c r="U3482" s="84"/>
    </row>
    <row r="3483" spans="21:21" x14ac:dyDescent="0.25">
      <c r="U3483" s="84"/>
    </row>
    <row r="3484" spans="21:21" x14ac:dyDescent="0.25">
      <c r="U3484" s="84"/>
    </row>
    <row r="3485" spans="21:21" x14ac:dyDescent="0.25">
      <c r="U3485" s="84"/>
    </row>
    <row r="3486" spans="21:21" x14ac:dyDescent="0.25">
      <c r="U3486" s="84"/>
    </row>
    <row r="3487" spans="21:21" x14ac:dyDescent="0.25">
      <c r="U3487" s="84"/>
    </row>
    <row r="3488" spans="21:21" x14ac:dyDescent="0.25">
      <c r="U3488" s="84"/>
    </row>
    <row r="3489" spans="21:21" x14ac:dyDescent="0.25">
      <c r="U3489" s="84"/>
    </row>
    <row r="3490" spans="21:21" x14ac:dyDescent="0.25">
      <c r="U3490" s="84"/>
    </row>
    <row r="3491" spans="21:21" x14ac:dyDescent="0.25">
      <c r="U3491" s="84"/>
    </row>
    <row r="3492" spans="21:21" x14ac:dyDescent="0.25">
      <c r="U3492" s="84"/>
    </row>
    <row r="3493" spans="21:21" x14ac:dyDescent="0.25">
      <c r="U3493" s="84"/>
    </row>
    <row r="3494" spans="21:21" x14ac:dyDescent="0.25">
      <c r="U3494" s="84"/>
    </row>
    <row r="3495" spans="21:21" x14ac:dyDescent="0.25">
      <c r="U3495" s="84"/>
    </row>
    <row r="3496" spans="21:21" x14ac:dyDescent="0.25">
      <c r="U3496" s="84"/>
    </row>
    <row r="3497" spans="21:21" x14ac:dyDescent="0.25">
      <c r="U3497" s="84"/>
    </row>
    <row r="3498" spans="21:21" x14ac:dyDescent="0.25">
      <c r="U3498" s="84"/>
    </row>
    <row r="3499" spans="21:21" x14ac:dyDescent="0.25">
      <c r="U3499" s="84"/>
    </row>
    <row r="3500" spans="21:21" x14ac:dyDescent="0.25">
      <c r="U3500" s="84"/>
    </row>
    <row r="3501" spans="21:21" x14ac:dyDescent="0.25">
      <c r="U3501" s="84"/>
    </row>
    <row r="3502" spans="21:21" x14ac:dyDescent="0.25">
      <c r="U3502" s="84"/>
    </row>
    <row r="3503" spans="21:21" x14ac:dyDescent="0.25">
      <c r="U3503" s="84"/>
    </row>
    <row r="3504" spans="21:21" x14ac:dyDescent="0.25">
      <c r="U3504" s="84"/>
    </row>
    <row r="3505" spans="21:21" x14ac:dyDescent="0.25">
      <c r="U3505" s="84"/>
    </row>
    <row r="3506" spans="21:21" x14ac:dyDescent="0.25">
      <c r="U3506" s="84"/>
    </row>
    <row r="3507" spans="21:21" x14ac:dyDescent="0.25">
      <c r="U3507" s="84"/>
    </row>
    <row r="3508" spans="21:21" x14ac:dyDescent="0.25">
      <c r="U3508" s="84"/>
    </row>
    <row r="3509" spans="21:21" x14ac:dyDescent="0.25">
      <c r="U3509" s="84"/>
    </row>
    <row r="3510" spans="21:21" x14ac:dyDescent="0.25">
      <c r="U3510" s="84"/>
    </row>
    <row r="3511" spans="21:21" x14ac:dyDescent="0.25">
      <c r="U3511" s="84"/>
    </row>
    <row r="3512" spans="21:21" x14ac:dyDescent="0.25">
      <c r="U3512" s="84"/>
    </row>
    <row r="3513" spans="21:21" x14ac:dyDescent="0.25">
      <c r="U3513" s="84"/>
    </row>
    <row r="3514" spans="21:21" x14ac:dyDescent="0.25">
      <c r="U3514" s="84"/>
    </row>
    <row r="3515" spans="21:21" x14ac:dyDescent="0.25">
      <c r="U3515" s="84"/>
    </row>
    <row r="3516" spans="21:21" x14ac:dyDescent="0.25">
      <c r="U3516" s="84"/>
    </row>
    <row r="3517" spans="21:21" x14ac:dyDescent="0.25">
      <c r="U3517" s="84"/>
    </row>
    <row r="3518" spans="21:21" x14ac:dyDescent="0.25">
      <c r="U3518" s="84"/>
    </row>
    <row r="3519" spans="21:21" x14ac:dyDescent="0.25">
      <c r="U3519" s="84"/>
    </row>
    <row r="3520" spans="21:21" x14ac:dyDescent="0.25">
      <c r="U3520" s="84"/>
    </row>
    <row r="3521" spans="21:21" x14ac:dyDescent="0.25">
      <c r="U3521" s="84"/>
    </row>
    <row r="3522" spans="21:21" x14ac:dyDescent="0.25">
      <c r="U3522" s="84"/>
    </row>
    <row r="3523" spans="21:21" x14ac:dyDescent="0.25">
      <c r="U3523" s="84"/>
    </row>
    <row r="3524" spans="21:21" x14ac:dyDescent="0.25">
      <c r="U3524" s="84"/>
    </row>
    <row r="3525" spans="21:21" x14ac:dyDescent="0.25">
      <c r="U3525" s="84"/>
    </row>
    <row r="3526" spans="21:21" x14ac:dyDescent="0.25">
      <c r="U3526" s="84"/>
    </row>
    <row r="3527" spans="21:21" x14ac:dyDescent="0.25">
      <c r="U3527" s="84"/>
    </row>
    <row r="3528" spans="21:21" x14ac:dyDescent="0.25">
      <c r="U3528" s="84"/>
    </row>
    <row r="3529" spans="21:21" x14ac:dyDescent="0.25">
      <c r="U3529" s="84"/>
    </row>
    <row r="3530" spans="21:21" x14ac:dyDescent="0.25">
      <c r="U3530" s="84"/>
    </row>
    <row r="3531" spans="21:21" x14ac:dyDescent="0.25">
      <c r="U3531" s="84"/>
    </row>
    <row r="3532" spans="21:21" x14ac:dyDescent="0.25">
      <c r="U3532" s="84"/>
    </row>
    <row r="3533" spans="21:21" x14ac:dyDescent="0.25">
      <c r="U3533" s="84"/>
    </row>
    <row r="3534" spans="21:21" x14ac:dyDescent="0.25">
      <c r="U3534" s="84"/>
    </row>
    <row r="3535" spans="21:21" x14ac:dyDescent="0.25">
      <c r="U3535" s="84"/>
    </row>
    <row r="3536" spans="21:21" x14ac:dyDescent="0.25">
      <c r="U3536" s="84"/>
    </row>
    <row r="3537" spans="21:21" x14ac:dyDescent="0.25">
      <c r="U3537" s="84"/>
    </row>
    <row r="3538" spans="21:21" x14ac:dyDescent="0.25">
      <c r="U3538" s="84"/>
    </row>
    <row r="3539" spans="21:21" x14ac:dyDescent="0.25">
      <c r="U3539" s="84"/>
    </row>
    <row r="3540" spans="21:21" x14ac:dyDescent="0.25">
      <c r="U3540" s="84"/>
    </row>
    <row r="3541" spans="21:21" x14ac:dyDescent="0.25">
      <c r="U3541" s="84"/>
    </row>
    <row r="3542" spans="21:21" x14ac:dyDescent="0.25">
      <c r="U3542" s="84"/>
    </row>
    <row r="3543" spans="21:21" x14ac:dyDescent="0.25">
      <c r="U3543" s="84"/>
    </row>
    <row r="3544" spans="21:21" x14ac:dyDescent="0.25">
      <c r="U3544" s="84"/>
    </row>
    <row r="3545" spans="21:21" x14ac:dyDescent="0.25">
      <c r="U3545" s="84"/>
    </row>
    <row r="3546" spans="21:21" x14ac:dyDescent="0.25">
      <c r="U3546" s="84"/>
    </row>
    <row r="3547" spans="21:21" x14ac:dyDescent="0.25">
      <c r="U3547" s="84"/>
    </row>
    <row r="3548" spans="21:21" x14ac:dyDescent="0.25">
      <c r="U3548" s="84"/>
    </row>
    <row r="3549" spans="21:21" x14ac:dyDescent="0.25">
      <c r="U3549" s="84"/>
    </row>
    <row r="3550" spans="21:21" x14ac:dyDescent="0.25">
      <c r="U3550" s="84"/>
    </row>
    <row r="3551" spans="21:21" x14ac:dyDescent="0.25">
      <c r="U3551" s="84"/>
    </row>
    <row r="3552" spans="21:21" x14ac:dyDescent="0.25">
      <c r="U3552" s="84"/>
    </row>
    <row r="3553" spans="21:21" x14ac:dyDescent="0.25">
      <c r="U3553" s="84"/>
    </row>
    <row r="3554" spans="21:21" x14ac:dyDescent="0.25">
      <c r="U3554" s="84"/>
    </row>
    <row r="3555" spans="21:21" x14ac:dyDescent="0.25">
      <c r="U3555" s="84"/>
    </row>
    <row r="3556" spans="21:21" x14ac:dyDescent="0.25">
      <c r="U3556" s="84"/>
    </row>
    <row r="3557" spans="21:21" x14ac:dyDescent="0.25">
      <c r="U3557" s="84"/>
    </row>
    <row r="3558" spans="21:21" x14ac:dyDescent="0.25">
      <c r="U3558" s="84"/>
    </row>
    <row r="3559" spans="21:21" x14ac:dyDescent="0.25">
      <c r="U3559" s="84"/>
    </row>
    <row r="3560" spans="21:21" x14ac:dyDescent="0.25">
      <c r="U3560" s="84"/>
    </row>
    <row r="3561" spans="21:21" x14ac:dyDescent="0.25">
      <c r="U3561" s="84"/>
    </row>
    <row r="3562" spans="21:21" x14ac:dyDescent="0.25">
      <c r="U3562" s="84"/>
    </row>
    <row r="3563" spans="21:21" x14ac:dyDescent="0.25">
      <c r="U3563" s="84"/>
    </row>
    <row r="3564" spans="21:21" x14ac:dyDescent="0.25">
      <c r="U3564" s="84"/>
    </row>
    <row r="3565" spans="21:21" x14ac:dyDescent="0.25">
      <c r="U3565" s="84"/>
    </row>
    <row r="3566" spans="21:21" x14ac:dyDescent="0.25">
      <c r="U3566" s="84"/>
    </row>
    <row r="3567" spans="21:21" x14ac:dyDescent="0.25">
      <c r="U3567" s="84"/>
    </row>
    <row r="3568" spans="21:21" x14ac:dyDescent="0.25">
      <c r="U3568" s="84"/>
    </row>
    <row r="3569" spans="21:21" x14ac:dyDescent="0.25">
      <c r="U3569" s="84"/>
    </row>
    <row r="3570" spans="21:21" x14ac:dyDescent="0.25">
      <c r="U3570" s="84"/>
    </row>
    <row r="3571" spans="21:21" x14ac:dyDescent="0.25">
      <c r="U3571" s="84"/>
    </row>
    <row r="3572" spans="21:21" x14ac:dyDescent="0.25">
      <c r="U3572" s="84"/>
    </row>
    <row r="3573" spans="21:21" x14ac:dyDescent="0.25">
      <c r="U3573" s="84"/>
    </row>
    <row r="3574" spans="21:21" x14ac:dyDescent="0.25">
      <c r="U3574" s="84"/>
    </row>
    <row r="3575" spans="21:21" x14ac:dyDescent="0.25">
      <c r="U3575" s="84"/>
    </row>
    <row r="3576" spans="21:21" x14ac:dyDescent="0.25">
      <c r="U3576" s="84"/>
    </row>
    <row r="3577" spans="21:21" x14ac:dyDescent="0.25">
      <c r="U3577" s="84"/>
    </row>
    <row r="3578" spans="21:21" x14ac:dyDescent="0.25">
      <c r="U3578" s="84"/>
    </row>
    <row r="3579" spans="21:21" x14ac:dyDescent="0.25">
      <c r="U3579" s="84"/>
    </row>
    <row r="3580" spans="21:21" x14ac:dyDescent="0.25">
      <c r="U3580" s="84"/>
    </row>
    <row r="3581" spans="21:21" x14ac:dyDescent="0.25">
      <c r="U3581" s="84"/>
    </row>
    <row r="3582" spans="21:21" x14ac:dyDescent="0.25">
      <c r="U3582" s="84"/>
    </row>
    <row r="3583" spans="21:21" x14ac:dyDescent="0.25">
      <c r="U3583" s="84"/>
    </row>
    <row r="3584" spans="21:21" x14ac:dyDescent="0.25">
      <c r="U3584" s="84"/>
    </row>
    <row r="3585" spans="21:21" x14ac:dyDescent="0.25">
      <c r="U3585" s="84"/>
    </row>
    <row r="3586" spans="21:21" x14ac:dyDescent="0.25">
      <c r="U3586" s="84"/>
    </row>
    <row r="3587" spans="21:21" x14ac:dyDescent="0.25">
      <c r="U3587" s="84"/>
    </row>
    <row r="3588" spans="21:21" x14ac:dyDescent="0.25">
      <c r="U3588" s="84"/>
    </row>
    <row r="3589" spans="21:21" x14ac:dyDescent="0.25">
      <c r="U3589" s="84"/>
    </row>
    <row r="3590" spans="21:21" x14ac:dyDescent="0.25">
      <c r="U3590" s="84"/>
    </row>
    <row r="3591" spans="21:21" x14ac:dyDescent="0.25">
      <c r="U3591" s="84"/>
    </row>
    <row r="3592" spans="21:21" x14ac:dyDescent="0.25">
      <c r="U3592" s="84"/>
    </row>
    <row r="3593" spans="21:21" x14ac:dyDescent="0.25">
      <c r="U3593" s="84"/>
    </row>
    <row r="3594" spans="21:21" x14ac:dyDescent="0.25">
      <c r="U3594" s="84"/>
    </row>
    <row r="3595" spans="21:21" x14ac:dyDescent="0.25">
      <c r="U3595" s="84"/>
    </row>
    <row r="3596" spans="21:21" x14ac:dyDescent="0.25">
      <c r="U3596" s="84"/>
    </row>
    <row r="3597" spans="21:21" x14ac:dyDescent="0.25">
      <c r="U3597" s="84"/>
    </row>
    <row r="3598" spans="21:21" x14ac:dyDescent="0.25">
      <c r="U3598" s="84"/>
    </row>
    <row r="3599" spans="21:21" x14ac:dyDescent="0.25">
      <c r="U3599" s="84"/>
    </row>
    <row r="3600" spans="21:21" x14ac:dyDescent="0.25">
      <c r="U3600" s="84"/>
    </row>
    <row r="3601" spans="21:21" x14ac:dyDescent="0.25">
      <c r="U3601" s="84"/>
    </row>
    <row r="3602" spans="21:21" x14ac:dyDescent="0.25">
      <c r="U3602" s="84"/>
    </row>
    <row r="3603" spans="21:21" x14ac:dyDescent="0.25">
      <c r="U3603" s="84"/>
    </row>
    <row r="3604" spans="21:21" x14ac:dyDescent="0.25">
      <c r="U3604" s="84"/>
    </row>
    <row r="3605" spans="21:21" x14ac:dyDescent="0.25">
      <c r="U3605" s="84"/>
    </row>
    <row r="3606" spans="21:21" x14ac:dyDescent="0.25">
      <c r="U3606" s="84"/>
    </row>
    <row r="3607" spans="21:21" x14ac:dyDescent="0.25">
      <c r="U3607" s="84"/>
    </row>
    <row r="3608" spans="21:21" x14ac:dyDescent="0.25">
      <c r="U3608" s="84"/>
    </row>
    <row r="3609" spans="21:21" x14ac:dyDescent="0.25">
      <c r="U3609" s="84"/>
    </row>
    <row r="3610" spans="21:21" x14ac:dyDescent="0.25">
      <c r="U3610" s="84"/>
    </row>
    <row r="3611" spans="21:21" x14ac:dyDescent="0.25">
      <c r="U3611" s="84"/>
    </row>
    <row r="3612" spans="21:21" x14ac:dyDescent="0.25">
      <c r="U3612" s="84"/>
    </row>
    <row r="3613" spans="21:21" x14ac:dyDescent="0.25">
      <c r="U3613" s="84"/>
    </row>
    <row r="3614" spans="21:21" x14ac:dyDescent="0.25">
      <c r="U3614" s="84"/>
    </row>
    <row r="3615" spans="21:21" x14ac:dyDescent="0.25">
      <c r="U3615" s="84"/>
    </row>
    <row r="3616" spans="21:21" x14ac:dyDescent="0.25">
      <c r="U3616" s="84"/>
    </row>
    <row r="3617" spans="21:21" x14ac:dyDescent="0.25">
      <c r="U3617" s="84"/>
    </row>
    <row r="3618" spans="21:21" x14ac:dyDescent="0.25">
      <c r="U3618" s="84"/>
    </row>
    <row r="3619" spans="21:21" x14ac:dyDescent="0.25">
      <c r="U3619" s="84"/>
    </row>
    <row r="3620" spans="21:21" x14ac:dyDescent="0.25">
      <c r="U3620" s="84"/>
    </row>
    <row r="3621" spans="21:21" x14ac:dyDescent="0.25">
      <c r="U3621" s="84"/>
    </row>
    <row r="3622" spans="21:21" x14ac:dyDescent="0.25">
      <c r="U3622" s="84"/>
    </row>
    <row r="3623" spans="21:21" x14ac:dyDescent="0.25">
      <c r="U3623" s="84"/>
    </row>
    <row r="3624" spans="21:21" x14ac:dyDescent="0.25">
      <c r="U3624" s="84"/>
    </row>
    <row r="3625" spans="21:21" x14ac:dyDescent="0.25">
      <c r="U3625" s="84"/>
    </row>
    <row r="3626" spans="21:21" x14ac:dyDescent="0.25">
      <c r="U3626" s="84"/>
    </row>
    <row r="3627" spans="21:21" x14ac:dyDescent="0.25">
      <c r="U3627" s="84"/>
    </row>
    <row r="3628" spans="21:21" x14ac:dyDescent="0.25">
      <c r="U3628" s="84"/>
    </row>
    <row r="3629" spans="21:21" x14ac:dyDescent="0.25">
      <c r="U3629" s="84"/>
    </row>
    <row r="3630" spans="21:21" x14ac:dyDescent="0.25">
      <c r="U3630" s="84"/>
    </row>
    <row r="3631" spans="21:21" x14ac:dyDescent="0.25">
      <c r="U3631" s="84"/>
    </row>
    <row r="3632" spans="21:21" x14ac:dyDescent="0.25">
      <c r="U3632" s="84"/>
    </row>
    <row r="3633" spans="21:21" x14ac:dyDescent="0.25">
      <c r="U3633" s="84"/>
    </row>
    <row r="3634" spans="21:21" x14ac:dyDescent="0.25">
      <c r="U3634" s="84"/>
    </row>
    <row r="3635" spans="21:21" x14ac:dyDescent="0.25">
      <c r="U3635" s="84"/>
    </row>
    <row r="3636" spans="21:21" x14ac:dyDescent="0.25">
      <c r="U3636" s="84"/>
    </row>
    <row r="3637" spans="21:21" x14ac:dyDescent="0.25">
      <c r="U3637" s="84"/>
    </row>
    <row r="3638" spans="21:21" x14ac:dyDescent="0.25">
      <c r="U3638" s="84"/>
    </row>
    <row r="3639" spans="21:21" x14ac:dyDescent="0.25">
      <c r="U3639" s="84"/>
    </row>
    <row r="3640" spans="21:21" x14ac:dyDescent="0.25">
      <c r="U3640" s="84"/>
    </row>
    <row r="3641" spans="21:21" x14ac:dyDescent="0.25">
      <c r="U3641" s="84"/>
    </row>
    <row r="3642" spans="21:21" x14ac:dyDescent="0.25">
      <c r="U3642" s="84"/>
    </row>
    <row r="3643" spans="21:21" x14ac:dyDescent="0.25">
      <c r="U3643" s="84"/>
    </row>
    <row r="3644" spans="21:21" x14ac:dyDescent="0.25">
      <c r="U3644" s="84"/>
    </row>
    <row r="3645" spans="21:21" x14ac:dyDescent="0.25">
      <c r="U3645" s="84"/>
    </row>
    <row r="3646" spans="21:21" x14ac:dyDescent="0.25">
      <c r="U3646" s="84"/>
    </row>
    <row r="3647" spans="21:21" x14ac:dyDescent="0.25">
      <c r="U3647" s="84"/>
    </row>
    <row r="3648" spans="21:21" x14ac:dyDescent="0.25">
      <c r="U3648" s="84"/>
    </row>
    <row r="3649" spans="21:21" x14ac:dyDescent="0.25">
      <c r="U3649" s="84"/>
    </row>
    <row r="3650" spans="21:21" x14ac:dyDescent="0.25">
      <c r="U3650" s="84"/>
    </row>
    <row r="3651" spans="21:21" x14ac:dyDescent="0.25">
      <c r="U3651" s="84"/>
    </row>
    <row r="3652" spans="21:21" x14ac:dyDescent="0.25">
      <c r="U3652" s="84"/>
    </row>
    <row r="3653" spans="21:21" x14ac:dyDescent="0.25">
      <c r="U3653" s="84"/>
    </row>
    <row r="3654" spans="21:21" x14ac:dyDescent="0.25">
      <c r="U3654" s="84"/>
    </row>
    <row r="3655" spans="21:21" x14ac:dyDescent="0.25">
      <c r="U3655" s="84"/>
    </row>
    <row r="3656" spans="21:21" x14ac:dyDescent="0.25">
      <c r="U3656" s="84"/>
    </row>
    <row r="3657" spans="21:21" x14ac:dyDescent="0.25">
      <c r="U3657" s="84"/>
    </row>
    <row r="3658" spans="21:21" x14ac:dyDescent="0.25">
      <c r="U3658" s="84"/>
    </row>
    <row r="3659" spans="21:21" x14ac:dyDescent="0.25">
      <c r="U3659" s="84"/>
    </row>
    <row r="3660" spans="21:21" x14ac:dyDescent="0.25">
      <c r="U3660" s="84"/>
    </row>
    <row r="3661" spans="21:21" x14ac:dyDescent="0.25">
      <c r="U3661" s="84"/>
    </row>
    <row r="3662" spans="21:21" x14ac:dyDescent="0.25">
      <c r="U3662" s="84"/>
    </row>
    <row r="3663" spans="21:21" x14ac:dyDescent="0.25">
      <c r="U3663" s="84"/>
    </row>
    <row r="3664" spans="21:21" x14ac:dyDescent="0.25">
      <c r="U3664" s="84"/>
    </row>
    <row r="3665" spans="21:21" x14ac:dyDescent="0.25">
      <c r="U3665" s="84"/>
    </row>
    <row r="3666" spans="21:21" x14ac:dyDescent="0.25">
      <c r="U3666" s="84"/>
    </row>
    <row r="3667" spans="21:21" x14ac:dyDescent="0.25">
      <c r="U3667" s="84"/>
    </row>
    <row r="3668" spans="21:21" x14ac:dyDescent="0.25">
      <c r="U3668" s="84"/>
    </row>
    <row r="3669" spans="21:21" x14ac:dyDescent="0.25">
      <c r="U3669" s="84"/>
    </row>
    <row r="3670" spans="21:21" x14ac:dyDescent="0.25">
      <c r="U3670" s="84"/>
    </row>
    <row r="3671" spans="21:21" x14ac:dyDescent="0.25">
      <c r="U3671" s="84"/>
    </row>
    <row r="3672" spans="21:21" x14ac:dyDescent="0.25">
      <c r="U3672" s="84"/>
    </row>
    <row r="3673" spans="21:21" x14ac:dyDescent="0.25">
      <c r="U3673" s="84"/>
    </row>
    <row r="3674" spans="21:21" x14ac:dyDescent="0.25">
      <c r="U3674" s="84"/>
    </row>
    <row r="3675" spans="21:21" x14ac:dyDescent="0.25">
      <c r="U3675" s="84"/>
    </row>
    <row r="3676" spans="21:21" x14ac:dyDescent="0.25">
      <c r="U3676" s="84"/>
    </row>
    <row r="3677" spans="21:21" x14ac:dyDescent="0.25">
      <c r="U3677" s="84"/>
    </row>
    <row r="3678" spans="21:21" x14ac:dyDescent="0.25">
      <c r="U3678" s="84"/>
    </row>
    <row r="3679" spans="21:21" x14ac:dyDescent="0.25">
      <c r="U3679" s="84"/>
    </row>
    <row r="3680" spans="21:21" x14ac:dyDescent="0.25">
      <c r="U3680" s="84"/>
    </row>
    <row r="3681" spans="21:21" x14ac:dyDescent="0.25">
      <c r="U3681" s="84"/>
    </row>
    <row r="3682" spans="21:21" x14ac:dyDescent="0.25">
      <c r="U3682" s="84"/>
    </row>
    <row r="3683" spans="21:21" x14ac:dyDescent="0.25">
      <c r="U3683" s="84"/>
    </row>
    <row r="3684" spans="21:21" x14ac:dyDescent="0.25">
      <c r="U3684" s="84"/>
    </row>
    <row r="3685" spans="21:21" x14ac:dyDescent="0.25">
      <c r="U3685" s="84"/>
    </row>
    <row r="3686" spans="21:21" x14ac:dyDescent="0.25">
      <c r="U3686" s="84"/>
    </row>
    <row r="3687" spans="21:21" x14ac:dyDescent="0.25">
      <c r="U3687" s="84"/>
    </row>
    <row r="3688" spans="21:21" x14ac:dyDescent="0.25">
      <c r="U3688" s="84"/>
    </row>
    <row r="3689" spans="21:21" x14ac:dyDescent="0.25">
      <c r="U3689" s="84"/>
    </row>
    <row r="3690" spans="21:21" x14ac:dyDescent="0.25">
      <c r="U3690" s="84"/>
    </row>
    <row r="3691" spans="21:21" x14ac:dyDescent="0.25">
      <c r="U3691" s="84"/>
    </row>
    <row r="3692" spans="21:21" x14ac:dyDescent="0.25">
      <c r="U3692" s="84"/>
    </row>
    <row r="3693" spans="21:21" x14ac:dyDescent="0.25">
      <c r="U3693" s="84"/>
    </row>
    <row r="3694" spans="21:21" x14ac:dyDescent="0.25">
      <c r="U3694" s="84"/>
    </row>
    <row r="3695" spans="21:21" x14ac:dyDescent="0.25">
      <c r="U3695" s="84"/>
    </row>
    <row r="3696" spans="21:21" x14ac:dyDescent="0.25">
      <c r="U3696" s="84"/>
    </row>
    <row r="3697" spans="21:21" x14ac:dyDescent="0.25">
      <c r="U3697" s="84"/>
    </row>
    <row r="3698" spans="21:21" x14ac:dyDescent="0.25">
      <c r="U3698" s="84"/>
    </row>
    <row r="3699" spans="21:21" x14ac:dyDescent="0.25">
      <c r="U3699" s="84"/>
    </row>
    <row r="3700" spans="21:21" x14ac:dyDescent="0.25">
      <c r="U3700" s="84"/>
    </row>
    <row r="3701" spans="21:21" x14ac:dyDescent="0.25">
      <c r="U3701" s="84"/>
    </row>
    <row r="3702" spans="21:21" x14ac:dyDescent="0.25">
      <c r="U3702" s="84"/>
    </row>
    <row r="3703" spans="21:21" x14ac:dyDescent="0.25">
      <c r="U3703" s="84"/>
    </row>
    <row r="3704" spans="21:21" x14ac:dyDescent="0.25">
      <c r="U3704" s="84"/>
    </row>
    <row r="3705" spans="21:21" x14ac:dyDescent="0.25">
      <c r="U3705" s="84"/>
    </row>
    <row r="3706" spans="21:21" x14ac:dyDescent="0.25">
      <c r="U3706" s="84"/>
    </row>
    <row r="3707" spans="21:21" x14ac:dyDescent="0.25">
      <c r="U3707" s="84"/>
    </row>
    <row r="3708" spans="21:21" x14ac:dyDescent="0.25">
      <c r="U3708" s="84"/>
    </row>
    <row r="3709" spans="21:21" x14ac:dyDescent="0.25">
      <c r="U3709" s="84"/>
    </row>
    <row r="3710" spans="21:21" x14ac:dyDescent="0.25">
      <c r="U3710" s="84"/>
    </row>
    <row r="3711" spans="21:21" x14ac:dyDescent="0.25">
      <c r="U3711" s="84"/>
    </row>
    <row r="3712" spans="21:21" x14ac:dyDescent="0.25">
      <c r="U3712" s="84"/>
    </row>
    <row r="3713" spans="21:21" x14ac:dyDescent="0.25">
      <c r="U3713" s="84"/>
    </row>
    <row r="3714" spans="21:21" x14ac:dyDescent="0.25">
      <c r="U3714" s="84"/>
    </row>
    <row r="3715" spans="21:21" x14ac:dyDescent="0.25">
      <c r="U3715" s="84"/>
    </row>
    <row r="3716" spans="21:21" x14ac:dyDescent="0.25">
      <c r="U3716" s="84"/>
    </row>
    <row r="3717" spans="21:21" x14ac:dyDescent="0.25">
      <c r="U3717" s="84"/>
    </row>
    <row r="3718" spans="21:21" x14ac:dyDescent="0.25">
      <c r="U3718" s="84"/>
    </row>
    <row r="3719" spans="21:21" x14ac:dyDescent="0.25">
      <c r="U3719" s="84"/>
    </row>
    <row r="3720" spans="21:21" x14ac:dyDescent="0.25">
      <c r="U3720" s="84"/>
    </row>
    <row r="3721" spans="21:21" x14ac:dyDescent="0.25">
      <c r="U3721" s="84"/>
    </row>
    <row r="3722" spans="21:21" x14ac:dyDescent="0.25">
      <c r="U3722" s="84"/>
    </row>
    <row r="3723" spans="21:21" x14ac:dyDescent="0.25">
      <c r="U3723" s="84"/>
    </row>
    <row r="3724" spans="21:21" x14ac:dyDescent="0.25">
      <c r="U3724" s="84"/>
    </row>
    <row r="3725" spans="21:21" x14ac:dyDescent="0.25">
      <c r="U3725" s="84"/>
    </row>
    <row r="3726" spans="21:21" x14ac:dyDescent="0.25">
      <c r="U3726" s="84"/>
    </row>
    <row r="3727" spans="21:21" x14ac:dyDescent="0.25">
      <c r="U3727" s="84"/>
    </row>
    <row r="3728" spans="21:21" x14ac:dyDescent="0.25">
      <c r="U3728" s="84"/>
    </row>
    <row r="3729" spans="21:21" x14ac:dyDescent="0.25">
      <c r="U3729" s="84"/>
    </row>
    <row r="3730" spans="21:21" x14ac:dyDescent="0.25">
      <c r="U3730" s="84"/>
    </row>
    <row r="3731" spans="21:21" x14ac:dyDescent="0.25">
      <c r="U3731" s="84"/>
    </row>
    <row r="3732" spans="21:21" x14ac:dyDescent="0.25">
      <c r="U3732" s="84"/>
    </row>
    <row r="3733" spans="21:21" x14ac:dyDescent="0.25">
      <c r="U3733" s="84"/>
    </row>
    <row r="3734" spans="21:21" x14ac:dyDescent="0.25">
      <c r="U3734" s="84"/>
    </row>
    <row r="3735" spans="21:21" x14ac:dyDescent="0.25">
      <c r="U3735" s="84"/>
    </row>
    <row r="3736" spans="21:21" x14ac:dyDescent="0.25">
      <c r="U3736" s="84"/>
    </row>
    <row r="3737" spans="21:21" x14ac:dyDescent="0.25">
      <c r="U3737" s="84"/>
    </row>
    <row r="3738" spans="21:21" x14ac:dyDescent="0.25">
      <c r="U3738" s="84"/>
    </row>
    <row r="3739" spans="21:21" x14ac:dyDescent="0.25">
      <c r="U3739" s="84"/>
    </row>
    <row r="3740" spans="21:21" x14ac:dyDescent="0.25">
      <c r="U3740" s="84"/>
    </row>
    <row r="3741" spans="21:21" x14ac:dyDescent="0.25">
      <c r="U3741" s="84"/>
    </row>
    <row r="3742" spans="21:21" x14ac:dyDescent="0.25">
      <c r="U3742" s="84"/>
    </row>
    <row r="3743" spans="21:21" x14ac:dyDescent="0.25">
      <c r="U3743" s="84"/>
    </row>
    <row r="3744" spans="21:21" x14ac:dyDescent="0.25">
      <c r="U3744" s="84"/>
    </row>
    <row r="3745" spans="21:21" x14ac:dyDescent="0.25">
      <c r="U3745" s="84"/>
    </row>
    <row r="3746" spans="21:21" x14ac:dyDescent="0.25">
      <c r="U3746" s="84"/>
    </row>
    <row r="3747" spans="21:21" x14ac:dyDescent="0.25">
      <c r="U3747" s="84"/>
    </row>
    <row r="3748" spans="21:21" x14ac:dyDescent="0.25">
      <c r="U3748" s="84"/>
    </row>
    <row r="3749" spans="21:21" x14ac:dyDescent="0.25">
      <c r="U3749" s="84"/>
    </row>
    <row r="3750" spans="21:21" x14ac:dyDescent="0.25">
      <c r="U3750" s="84"/>
    </row>
    <row r="3751" spans="21:21" x14ac:dyDescent="0.25">
      <c r="U3751" s="84"/>
    </row>
    <row r="3752" spans="21:21" x14ac:dyDescent="0.25">
      <c r="U3752" s="84"/>
    </row>
    <row r="3753" spans="21:21" x14ac:dyDescent="0.25">
      <c r="U3753" s="84"/>
    </row>
    <row r="3754" spans="21:21" x14ac:dyDescent="0.25">
      <c r="U3754" s="84"/>
    </row>
    <row r="3755" spans="21:21" x14ac:dyDescent="0.25">
      <c r="U3755" s="84"/>
    </row>
    <row r="3756" spans="21:21" x14ac:dyDescent="0.25">
      <c r="U3756" s="84"/>
    </row>
    <row r="3757" spans="21:21" x14ac:dyDescent="0.25">
      <c r="U3757" s="84"/>
    </row>
    <row r="3758" spans="21:21" x14ac:dyDescent="0.25">
      <c r="U3758" s="84"/>
    </row>
    <row r="3759" spans="21:21" x14ac:dyDescent="0.25">
      <c r="U3759" s="84"/>
    </row>
    <row r="3760" spans="21:21" x14ac:dyDescent="0.25">
      <c r="U3760" s="84"/>
    </row>
    <row r="3761" spans="21:21" x14ac:dyDescent="0.25">
      <c r="U3761" s="84"/>
    </row>
    <row r="3762" spans="21:21" x14ac:dyDescent="0.25">
      <c r="U3762" s="84"/>
    </row>
    <row r="3763" spans="21:21" x14ac:dyDescent="0.25">
      <c r="U3763" s="84"/>
    </row>
    <row r="3764" spans="21:21" x14ac:dyDescent="0.25">
      <c r="U3764" s="84"/>
    </row>
    <row r="3765" spans="21:21" x14ac:dyDescent="0.25">
      <c r="U3765" s="84"/>
    </row>
    <row r="3766" spans="21:21" x14ac:dyDescent="0.25">
      <c r="U3766" s="84"/>
    </row>
    <row r="3767" spans="21:21" x14ac:dyDescent="0.25">
      <c r="U3767" s="84"/>
    </row>
    <row r="3768" spans="21:21" x14ac:dyDescent="0.25">
      <c r="U3768" s="84"/>
    </row>
    <row r="3769" spans="21:21" x14ac:dyDescent="0.25">
      <c r="U3769" s="84"/>
    </row>
    <row r="3770" spans="21:21" x14ac:dyDescent="0.25">
      <c r="U3770" s="84"/>
    </row>
    <row r="3771" spans="21:21" x14ac:dyDescent="0.25">
      <c r="U3771" s="84"/>
    </row>
    <row r="3772" spans="21:21" x14ac:dyDescent="0.25">
      <c r="U3772" s="84"/>
    </row>
    <row r="3773" spans="21:21" x14ac:dyDescent="0.25">
      <c r="U3773" s="84"/>
    </row>
    <row r="3774" spans="21:21" x14ac:dyDescent="0.25">
      <c r="U3774" s="84"/>
    </row>
    <row r="3775" spans="21:21" x14ac:dyDescent="0.25">
      <c r="U3775" s="84"/>
    </row>
    <row r="3776" spans="21:21" x14ac:dyDescent="0.25">
      <c r="U3776" s="84"/>
    </row>
    <row r="3777" spans="21:21" x14ac:dyDescent="0.25">
      <c r="U3777" s="84"/>
    </row>
    <row r="3778" spans="21:21" x14ac:dyDescent="0.25">
      <c r="U3778" s="84"/>
    </row>
    <row r="3779" spans="21:21" x14ac:dyDescent="0.25">
      <c r="U3779" s="84"/>
    </row>
    <row r="3780" spans="21:21" x14ac:dyDescent="0.25">
      <c r="U3780" s="84"/>
    </row>
    <row r="3781" spans="21:21" x14ac:dyDescent="0.25">
      <c r="U3781" s="84"/>
    </row>
    <row r="3782" spans="21:21" x14ac:dyDescent="0.25">
      <c r="U3782" s="84"/>
    </row>
    <row r="3783" spans="21:21" x14ac:dyDescent="0.25">
      <c r="U3783" s="84"/>
    </row>
    <row r="3784" spans="21:21" x14ac:dyDescent="0.25">
      <c r="U3784" s="84"/>
    </row>
    <row r="3785" spans="21:21" x14ac:dyDescent="0.25">
      <c r="U3785" s="84"/>
    </row>
    <row r="3786" spans="21:21" x14ac:dyDescent="0.25">
      <c r="U3786" s="84"/>
    </row>
    <row r="3787" spans="21:21" x14ac:dyDescent="0.25">
      <c r="U3787" s="84"/>
    </row>
    <row r="3788" spans="21:21" x14ac:dyDescent="0.25">
      <c r="U3788" s="84"/>
    </row>
    <row r="3789" spans="21:21" x14ac:dyDescent="0.25">
      <c r="U3789" s="84"/>
    </row>
    <row r="3790" spans="21:21" x14ac:dyDescent="0.25">
      <c r="U3790" s="84"/>
    </row>
    <row r="3791" spans="21:21" x14ac:dyDescent="0.25">
      <c r="U3791" s="84"/>
    </row>
    <row r="3792" spans="21:21" x14ac:dyDescent="0.25">
      <c r="U3792" s="84"/>
    </row>
    <row r="3793" spans="21:21" x14ac:dyDescent="0.25">
      <c r="U3793" s="84"/>
    </row>
    <row r="3794" spans="21:21" x14ac:dyDescent="0.25">
      <c r="U3794" s="84"/>
    </row>
    <row r="3795" spans="21:21" x14ac:dyDescent="0.25">
      <c r="U3795" s="84"/>
    </row>
    <row r="3796" spans="21:21" x14ac:dyDescent="0.25">
      <c r="U3796" s="84"/>
    </row>
    <row r="3797" spans="21:21" x14ac:dyDescent="0.25">
      <c r="U3797" s="84"/>
    </row>
    <row r="3798" spans="21:21" x14ac:dyDescent="0.25">
      <c r="U3798" s="84"/>
    </row>
    <row r="3799" spans="21:21" x14ac:dyDescent="0.25">
      <c r="U3799" s="84"/>
    </row>
    <row r="3800" spans="21:21" x14ac:dyDescent="0.25">
      <c r="U3800" s="84"/>
    </row>
    <row r="3801" spans="21:21" x14ac:dyDescent="0.25">
      <c r="U3801" s="84"/>
    </row>
    <row r="3802" spans="21:21" x14ac:dyDescent="0.25">
      <c r="U3802" s="84"/>
    </row>
    <row r="3803" spans="21:21" x14ac:dyDescent="0.25">
      <c r="U3803" s="84"/>
    </row>
    <row r="3804" spans="21:21" x14ac:dyDescent="0.25">
      <c r="U3804" s="84"/>
    </row>
    <row r="3805" spans="21:21" x14ac:dyDescent="0.25">
      <c r="U3805" s="84"/>
    </row>
    <row r="3806" spans="21:21" x14ac:dyDescent="0.25">
      <c r="U3806" s="84"/>
    </row>
    <row r="3807" spans="21:21" x14ac:dyDescent="0.25">
      <c r="U3807" s="84"/>
    </row>
    <row r="3808" spans="21:21" x14ac:dyDescent="0.25">
      <c r="U3808" s="84"/>
    </row>
    <row r="3809" spans="21:21" x14ac:dyDescent="0.25">
      <c r="U3809" s="84"/>
    </row>
    <row r="3810" spans="21:21" x14ac:dyDescent="0.25">
      <c r="U3810" s="84"/>
    </row>
    <row r="3811" spans="21:21" x14ac:dyDescent="0.25">
      <c r="U3811" s="84"/>
    </row>
    <row r="3812" spans="21:21" x14ac:dyDescent="0.25">
      <c r="U3812" s="84"/>
    </row>
    <row r="3813" spans="21:21" x14ac:dyDescent="0.25">
      <c r="U3813" s="84"/>
    </row>
    <row r="3814" spans="21:21" x14ac:dyDescent="0.25">
      <c r="U3814" s="84"/>
    </row>
    <row r="3815" spans="21:21" x14ac:dyDescent="0.25">
      <c r="U3815" s="84"/>
    </row>
    <row r="3816" spans="21:21" x14ac:dyDescent="0.25">
      <c r="U3816" s="84"/>
    </row>
    <row r="3817" spans="21:21" x14ac:dyDescent="0.25">
      <c r="U3817" s="84"/>
    </row>
    <row r="3818" spans="21:21" x14ac:dyDescent="0.25">
      <c r="U3818" s="84"/>
    </row>
    <row r="3819" spans="21:21" x14ac:dyDescent="0.25">
      <c r="U3819" s="84"/>
    </row>
    <row r="3820" spans="21:21" x14ac:dyDescent="0.25">
      <c r="U3820" s="84"/>
    </row>
    <row r="3821" spans="21:21" x14ac:dyDescent="0.25">
      <c r="U3821" s="84"/>
    </row>
    <row r="3822" spans="21:21" x14ac:dyDescent="0.25">
      <c r="U3822" s="84"/>
    </row>
    <row r="3823" spans="21:21" x14ac:dyDescent="0.25">
      <c r="U3823" s="84"/>
    </row>
    <row r="3824" spans="21:21" x14ac:dyDescent="0.25">
      <c r="U3824" s="84"/>
    </row>
    <row r="3825" spans="21:21" x14ac:dyDescent="0.25">
      <c r="U3825" s="84"/>
    </row>
    <row r="3826" spans="21:21" x14ac:dyDescent="0.25">
      <c r="U3826" s="84"/>
    </row>
    <row r="3827" spans="21:21" x14ac:dyDescent="0.25">
      <c r="U3827" s="84"/>
    </row>
    <row r="3828" spans="21:21" x14ac:dyDescent="0.25">
      <c r="U3828" s="84"/>
    </row>
    <row r="3829" spans="21:21" x14ac:dyDescent="0.25">
      <c r="U3829" s="84"/>
    </row>
    <row r="3830" spans="21:21" x14ac:dyDescent="0.25">
      <c r="U3830" s="84"/>
    </row>
    <row r="3831" spans="21:21" x14ac:dyDescent="0.25">
      <c r="U3831" s="84"/>
    </row>
    <row r="3832" spans="21:21" x14ac:dyDescent="0.25">
      <c r="U3832" s="84"/>
    </row>
    <row r="3833" spans="21:21" x14ac:dyDescent="0.25">
      <c r="U3833" s="84"/>
    </row>
    <row r="3834" spans="21:21" x14ac:dyDescent="0.25">
      <c r="U3834" s="84"/>
    </row>
    <row r="3835" spans="21:21" x14ac:dyDescent="0.25">
      <c r="U3835" s="84"/>
    </row>
    <row r="3836" spans="21:21" x14ac:dyDescent="0.25">
      <c r="U3836" s="84"/>
    </row>
    <row r="3837" spans="21:21" x14ac:dyDescent="0.25">
      <c r="U3837" s="84"/>
    </row>
    <row r="3838" spans="21:21" x14ac:dyDescent="0.25">
      <c r="U3838" s="84"/>
    </row>
    <row r="3839" spans="21:21" x14ac:dyDescent="0.25">
      <c r="U3839" s="84"/>
    </row>
    <row r="3840" spans="21:21" x14ac:dyDescent="0.25">
      <c r="U3840" s="84"/>
    </row>
    <row r="3841" spans="21:21" x14ac:dyDescent="0.25">
      <c r="U3841" s="84"/>
    </row>
    <row r="3842" spans="21:21" x14ac:dyDescent="0.25">
      <c r="U3842" s="84"/>
    </row>
    <row r="3843" spans="21:21" x14ac:dyDescent="0.25">
      <c r="U3843" s="84"/>
    </row>
    <row r="3844" spans="21:21" x14ac:dyDescent="0.25">
      <c r="U3844" s="84"/>
    </row>
    <row r="3845" spans="21:21" x14ac:dyDescent="0.25">
      <c r="U3845" s="84"/>
    </row>
    <row r="3846" spans="21:21" x14ac:dyDescent="0.25">
      <c r="U3846" s="84"/>
    </row>
    <row r="3847" spans="21:21" x14ac:dyDescent="0.25">
      <c r="U3847" s="84"/>
    </row>
    <row r="3848" spans="21:21" x14ac:dyDescent="0.25">
      <c r="U3848" s="84"/>
    </row>
    <row r="3849" spans="21:21" x14ac:dyDescent="0.25">
      <c r="U3849" s="84"/>
    </row>
    <row r="3850" spans="21:21" x14ac:dyDescent="0.25">
      <c r="U3850" s="84"/>
    </row>
    <row r="3851" spans="21:21" x14ac:dyDescent="0.25">
      <c r="U3851" s="84"/>
    </row>
    <row r="3852" spans="21:21" x14ac:dyDescent="0.25">
      <c r="U3852" s="84"/>
    </row>
    <row r="3853" spans="21:21" x14ac:dyDescent="0.25">
      <c r="U3853" s="84"/>
    </row>
    <row r="3854" spans="21:21" x14ac:dyDescent="0.25">
      <c r="U3854" s="84"/>
    </row>
    <row r="3855" spans="21:21" x14ac:dyDescent="0.25">
      <c r="U3855" s="84"/>
    </row>
    <row r="3856" spans="21:21" x14ac:dyDescent="0.25">
      <c r="U3856" s="84"/>
    </row>
    <row r="3857" spans="21:21" x14ac:dyDescent="0.25">
      <c r="U3857" s="84"/>
    </row>
    <row r="3858" spans="21:21" x14ac:dyDescent="0.25">
      <c r="U3858" s="84"/>
    </row>
    <row r="3859" spans="21:21" x14ac:dyDescent="0.25">
      <c r="U3859" s="84"/>
    </row>
    <row r="3860" spans="21:21" x14ac:dyDescent="0.25">
      <c r="U3860" s="84"/>
    </row>
    <row r="3861" spans="21:21" x14ac:dyDescent="0.25">
      <c r="U3861" s="84"/>
    </row>
    <row r="3862" spans="21:21" x14ac:dyDescent="0.25">
      <c r="U3862" s="84"/>
    </row>
    <row r="3863" spans="21:21" x14ac:dyDescent="0.25">
      <c r="U3863" s="84"/>
    </row>
    <row r="3864" spans="21:21" x14ac:dyDescent="0.25">
      <c r="U3864" s="84"/>
    </row>
    <row r="3865" spans="21:21" x14ac:dyDescent="0.25">
      <c r="U3865" s="84"/>
    </row>
    <row r="3866" spans="21:21" x14ac:dyDescent="0.25">
      <c r="U3866" s="84"/>
    </row>
    <row r="3867" spans="21:21" x14ac:dyDescent="0.25">
      <c r="U3867" s="84"/>
    </row>
    <row r="3868" spans="21:21" x14ac:dyDescent="0.25">
      <c r="U3868" s="84"/>
    </row>
    <row r="3869" spans="21:21" x14ac:dyDescent="0.25">
      <c r="U3869" s="84"/>
    </row>
    <row r="3870" spans="21:21" x14ac:dyDescent="0.25">
      <c r="U3870" s="84"/>
    </row>
    <row r="3871" spans="21:21" x14ac:dyDescent="0.25">
      <c r="U3871" s="84"/>
    </row>
    <row r="3872" spans="21:21" x14ac:dyDescent="0.25">
      <c r="U3872" s="84"/>
    </row>
    <row r="3873" spans="21:21" x14ac:dyDescent="0.25">
      <c r="U3873" s="84"/>
    </row>
    <row r="3874" spans="21:21" x14ac:dyDescent="0.25">
      <c r="U3874" s="84"/>
    </row>
    <row r="3875" spans="21:21" x14ac:dyDescent="0.25">
      <c r="U3875" s="84"/>
    </row>
    <row r="3876" spans="21:21" x14ac:dyDescent="0.25">
      <c r="U3876" s="84"/>
    </row>
    <row r="3877" spans="21:21" x14ac:dyDescent="0.25">
      <c r="U3877" s="84"/>
    </row>
    <row r="3878" spans="21:21" x14ac:dyDescent="0.25">
      <c r="U3878" s="84"/>
    </row>
    <row r="3879" spans="21:21" x14ac:dyDescent="0.25">
      <c r="U3879" s="84"/>
    </row>
    <row r="3880" spans="21:21" x14ac:dyDescent="0.25">
      <c r="U3880" s="84"/>
    </row>
    <row r="3881" spans="21:21" x14ac:dyDescent="0.25">
      <c r="U3881" s="84"/>
    </row>
    <row r="3882" spans="21:21" x14ac:dyDescent="0.25">
      <c r="U3882" s="84"/>
    </row>
    <row r="3883" spans="21:21" x14ac:dyDescent="0.25">
      <c r="U3883" s="84"/>
    </row>
    <row r="3884" spans="21:21" x14ac:dyDescent="0.25">
      <c r="U3884" s="84"/>
    </row>
    <row r="3885" spans="21:21" x14ac:dyDescent="0.25">
      <c r="U3885" s="84"/>
    </row>
    <row r="3886" spans="21:21" x14ac:dyDescent="0.25">
      <c r="U3886" s="84"/>
    </row>
    <row r="3887" spans="21:21" x14ac:dyDescent="0.25">
      <c r="U3887" s="84"/>
    </row>
    <row r="3888" spans="21:21" x14ac:dyDescent="0.25">
      <c r="U3888" s="84"/>
    </row>
    <row r="3889" spans="21:21" x14ac:dyDescent="0.25">
      <c r="U3889" s="84"/>
    </row>
    <row r="3890" spans="21:21" x14ac:dyDescent="0.25">
      <c r="U3890" s="84"/>
    </row>
    <row r="3891" spans="21:21" x14ac:dyDescent="0.25">
      <c r="U3891" s="84"/>
    </row>
    <row r="3892" spans="21:21" x14ac:dyDescent="0.25">
      <c r="U3892" s="84"/>
    </row>
    <row r="3893" spans="21:21" x14ac:dyDescent="0.25">
      <c r="U3893" s="84"/>
    </row>
    <row r="3894" spans="21:21" x14ac:dyDescent="0.25">
      <c r="U3894" s="84"/>
    </row>
    <row r="3895" spans="21:21" x14ac:dyDescent="0.25">
      <c r="U3895" s="84"/>
    </row>
    <row r="3896" spans="21:21" x14ac:dyDescent="0.25">
      <c r="U3896" s="84"/>
    </row>
    <row r="3897" spans="21:21" x14ac:dyDescent="0.25">
      <c r="U3897" s="84"/>
    </row>
    <row r="3898" spans="21:21" x14ac:dyDescent="0.25">
      <c r="U3898" s="84"/>
    </row>
    <row r="3899" spans="21:21" x14ac:dyDescent="0.25">
      <c r="U3899" s="84"/>
    </row>
    <row r="3900" spans="21:21" x14ac:dyDescent="0.25">
      <c r="U3900" s="84"/>
    </row>
    <row r="3901" spans="21:21" x14ac:dyDescent="0.25">
      <c r="U3901" s="84"/>
    </row>
    <row r="3902" spans="21:21" x14ac:dyDescent="0.25">
      <c r="U3902" s="84"/>
    </row>
    <row r="3903" spans="21:21" x14ac:dyDescent="0.25">
      <c r="U3903" s="84"/>
    </row>
    <row r="3904" spans="21:21" x14ac:dyDescent="0.25">
      <c r="U3904" s="84"/>
    </row>
    <row r="3905" spans="21:21" x14ac:dyDescent="0.25">
      <c r="U3905" s="84"/>
    </row>
    <row r="3906" spans="21:21" x14ac:dyDescent="0.25">
      <c r="U3906" s="84"/>
    </row>
    <row r="3907" spans="21:21" x14ac:dyDescent="0.25">
      <c r="U3907" s="84"/>
    </row>
    <row r="3908" spans="21:21" x14ac:dyDescent="0.25">
      <c r="U3908" s="84"/>
    </row>
    <row r="3909" spans="21:21" x14ac:dyDescent="0.25">
      <c r="U3909" s="84"/>
    </row>
    <row r="3910" spans="21:21" x14ac:dyDescent="0.25">
      <c r="U3910" s="84"/>
    </row>
    <row r="3911" spans="21:21" x14ac:dyDescent="0.25">
      <c r="U3911" s="84"/>
    </row>
    <row r="3912" spans="21:21" x14ac:dyDescent="0.25">
      <c r="U3912" s="84"/>
    </row>
    <row r="3913" spans="21:21" x14ac:dyDescent="0.25">
      <c r="U3913" s="84"/>
    </row>
    <row r="3914" spans="21:21" x14ac:dyDescent="0.25">
      <c r="U3914" s="84"/>
    </row>
    <row r="3915" spans="21:21" x14ac:dyDescent="0.25">
      <c r="U3915" s="84"/>
    </row>
    <row r="3916" spans="21:21" x14ac:dyDescent="0.25">
      <c r="U3916" s="84"/>
    </row>
    <row r="3917" spans="21:21" x14ac:dyDescent="0.25">
      <c r="U3917" s="84"/>
    </row>
    <row r="3918" spans="21:21" x14ac:dyDescent="0.25">
      <c r="U3918" s="84"/>
    </row>
    <row r="3919" spans="21:21" x14ac:dyDescent="0.25">
      <c r="U3919" s="84"/>
    </row>
    <row r="3920" spans="21:21" x14ac:dyDescent="0.25">
      <c r="U3920" s="84"/>
    </row>
    <row r="3921" spans="21:21" x14ac:dyDescent="0.25">
      <c r="U3921" s="84"/>
    </row>
    <row r="3922" spans="21:21" x14ac:dyDescent="0.25">
      <c r="U3922" s="84"/>
    </row>
    <row r="3923" spans="21:21" x14ac:dyDescent="0.25">
      <c r="U3923" s="84"/>
    </row>
    <row r="3924" spans="21:21" x14ac:dyDescent="0.25">
      <c r="U3924" s="84"/>
    </row>
    <row r="3925" spans="21:21" x14ac:dyDescent="0.25">
      <c r="U3925" s="84"/>
    </row>
    <row r="3926" spans="21:21" x14ac:dyDescent="0.25">
      <c r="U3926" s="84"/>
    </row>
    <row r="3927" spans="21:21" x14ac:dyDescent="0.25">
      <c r="U3927" s="84"/>
    </row>
    <row r="3928" spans="21:21" x14ac:dyDescent="0.25">
      <c r="U3928" s="84"/>
    </row>
    <row r="3929" spans="21:21" x14ac:dyDescent="0.25">
      <c r="U3929" s="84"/>
    </row>
    <row r="3930" spans="21:21" x14ac:dyDescent="0.25">
      <c r="U3930" s="84"/>
    </row>
    <row r="3931" spans="21:21" x14ac:dyDescent="0.25">
      <c r="U3931" s="84"/>
    </row>
    <row r="3932" spans="21:21" x14ac:dyDescent="0.25">
      <c r="U3932" s="84"/>
    </row>
    <row r="3933" spans="21:21" x14ac:dyDescent="0.25">
      <c r="U3933" s="84"/>
    </row>
    <row r="3934" spans="21:21" x14ac:dyDescent="0.25">
      <c r="U3934" s="84"/>
    </row>
    <row r="3935" spans="21:21" x14ac:dyDescent="0.25">
      <c r="U3935" s="84"/>
    </row>
    <row r="3936" spans="21:21" x14ac:dyDescent="0.25">
      <c r="U3936" s="84"/>
    </row>
    <row r="3937" spans="21:21" x14ac:dyDescent="0.25">
      <c r="U3937" s="84"/>
    </row>
    <row r="3938" spans="21:21" x14ac:dyDescent="0.25">
      <c r="U3938" s="84"/>
    </row>
    <row r="3939" spans="21:21" x14ac:dyDescent="0.25">
      <c r="U3939" s="84"/>
    </row>
    <row r="3940" spans="21:21" x14ac:dyDescent="0.25">
      <c r="U3940" s="84"/>
    </row>
    <row r="3941" spans="21:21" x14ac:dyDescent="0.25">
      <c r="U3941" s="84"/>
    </row>
    <row r="3942" spans="21:21" x14ac:dyDescent="0.25">
      <c r="U3942" s="84"/>
    </row>
    <row r="3943" spans="21:21" x14ac:dyDescent="0.25">
      <c r="U3943" s="84"/>
    </row>
    <row r="3944" spans="21:21" x14ac:dyDescent="0.25">
      <c r="U3944" s="84"/>
    </row>
    <row r="3945" spans="21:21" x14ac:dyDescent="0.25">
      <c r="U3945" s="84"/>
    </row>
    <row r="3946" spans="21:21" x14ac:dyDescent="0.25">
      <c r="U3946" s="84"/>
    </row>
    <row r="3947" spans="21:21" x14ac:dyDescent="0.25">
      <c r="U3947" s="84"/>
    </row>
    <row r="3948" spans="21:21" x14ac:dyDescent="0.25">
      <c r="U3948" s="84"/>
    </row>
    <row r="3949" spans="21:21" x14ac:dyDescent="0.25">
      <c r="U3949" s="84"/>
    </row>
    <row r="3950" spans="21:21" x14ac:dyDescent="0.25">
      <c r="U3950" s="84"/>
    </row>
    <row r="3951" spans="21:21" x14ac:dyDescent="0.25">
      <c r="U3951" s="84"/>
    </row>
    <row r="3952" spans="21:21" x14ac:dyDescent="0.25">
      <c r="U3952" s="84"/>
    </row>
    <row r="3953" spans="21:21" x14ac:dyDescent="0.25">
      <c r="U3953" s="84"/>
    </row>
    <row r="3954" spans="21:21" x14ac:dyDescent="0.25">
      <c r="U3954" s="84"/>
    </row>
    <row r="3955" spans="21:21" x14ac:dyDescent="0.25">
      <c r="U3955" s="84"/>
    </row>
    <row r="3956" spans="21:21" x14ac:dyDescent="0.25">
      <c r="U3956" s="84"/>
    </row>
    <row r="3957" spans="21:21" x14ac:dyDescent="0.25">
      <c r="U3957" s="84"/>
    </row>
    <row r="3958" spans="21:21" x14ac:dyDescent="0.25">
      <c r="U3958" s="84"/>
    </row>
    <row r="3959" spans="21:21" x14ac:dyDescent="0.25">
      <c r="U3959" s="84"/>
    </row>
    <row r="3960" spans="21:21" x14ac:dyDescent="0.25">
      <c r="U3960" s="84"/>
    </row>
    <row r="3961" spans="21:21" x14ac:dyDescent="0.25">
      <c r="U3961" s="84"/>
    </row>
    <row r="3962" spans="21:21" x14ac:dyDescent="0.25">
      <c r="U3962" s="84"/>
    </row>
    <row r="3963" spans="21:21" x14ac:dyDescent="0.25">
      <c r="U3963" s="84"/>
    </row>
    <row r="3964" spans="21:21" x14ac:dyDescent="0.25">
      <c r="U3964" s="84"/>
    </row>
    <row r="3965" spans="21:21" x14ac:dyDescent="0.25">
      <c r="U3965" s="84"/>
    </row>
    <row r="3966" spans="21:21" x14ac:dyDescent="0.25">
      <c r="U3966" s="84"/>
    </row>
    <row r="3967" spans="21:21" x14ac:dyDescent="0.25">
      <c r="U3967" s="84"/>
    </row>
    <row r="3968" spans="21:21" x14ac:dyDescent="0.25">
      <c r="U3968" s="84"/>
    </row>
    <row r="3969" spans="21:21" x14ac:dyDescent="0.25">
      <c r="U3969" s="84"/>
    </row>
    <row r="3970" spans="21:21" x14ac:dyDescent="0.25">
      <c r="U3970" s="84"/>
    </row>
    <row r="3971" spans="21:21" x14ac:dyDescent="0.25">
      <c r="U3971" s="84"/>
    </row>
    <row r="3972" spans="21:21" x14ac:dyDescent="0.25">
      <c r="U3972" s="84"/>
    </row>
    <row r="3973" spans="21:21" x14ac:dyDescent="0.25">
      <c r="U3973" s="84"/>
    </row>
    <row r="3974" spans="21:21" x14ac:dyDescent="0.25">
      <c r="U3974" s="84"/>
    </row>
    <row r="3975" spans="21:21" x14ac:dyDescent="0.25">
      <c r="U3975" s="84"/>
    </row>
    <row r="3976" spans="21:21" x14ac:dyDescent="0.25">
      <c r="U3976" s="84"/>
    </row>
    <row r="3977" spans="21:21" x14ac:dyDescent="0.25">
      <c r="U3977" s="84"/>
    </row>
    <row r="3978" spans="21:21" x14ac:dyDescent="0.25">
      <c r="U3978" s="84"/>
    </row>
    <row r="3979" spans="21:21" x14ac:dyDescent="0.25">
      <c r="U3979" s="84"/>
    </row>
    <row r="3980" spans="21:21" x14ac:dyDescent="0.25">
      <c r="U3980" s="84"/>
    </row>
    <row r="3981" spans="21:21" x14ac:dyDescent="0.25">
      <c r="U3981" s="84"/>
    </row>
    <row r="3982" spans="21:21" x14ac:dyDescent="0.25">
      <c r="U3982" s="84"/>
    </row>
    <row r="3983" spans="21:21" x14ac:dyDescent="0.25">
      <c r="U3983" s="84"/>
    </row>
    <row r="3984" spans="21:21" x14ac:dyDescent="0.25">
      <c r="U3984" s="84"/>
    </row>
    <row r="3985" spans="21:21" x14ac:dyDescent="0.25">
      <c r="U3985" s="84"/>
    </row>
    <row r="3986" spans="21:21" x14ac:dyDescent="0.25">
      <c r="U3986" s="84"/>
    </row>
    <row r="3987" spans="21:21" x14ac:dyDescent="0.25">
      <c r="U3987" s="84"/>
    </row>
    <row r="3988" spans="21:21" x14ac:dyDescent="0.25">
      <c r="U3988" s="84"/>
    </row>
    <row r="3989" spans="21:21" x14ac:dyDescent="0.25">
      <c r="U3989" s="84"/>
    </row>
    <row r="3990" spans="21:21" x14ac:dyDescent="0.25">
      <c r="U3990" s="84"/>
    </row>
    <row r="3991" spans="21:21" x14ac:dyDescent="0.25">
      <c r="U3991" s="84"/>
    </row>
    <row r="3992" spans="21:21" x14ac:dyDescent="0.25">
      <c r="U3992" s="84"/>
    </row>
    <row r="3993" spans="21:21" x14ac:dyDescent="0.25">
      <c r="U3993" s="84"/>
    </row>
    <row r="3994" spans="21:21" x14ac:dyDescent="0.25">
      <c r="U3994" s="84"/>
    </row>
    <row r="3995" spans="21:21" x14ac:dyDescent="0.25">
      <c r="U3995" s="84"/>
    </row>
    <row r="3996" spans="21:21" x14ac:dyDescent="0.25">
      <c r="U3996" s="84"/>
    </row>
    <row r="3997" spans="21:21" x14ac:dyDescent="0.25">
      <c r="U3997" s="84"/>
    </row>
    <row r="3998" spans="21:21" x14ac:dyDescent="0.25">
      <c r="U3998" s="84"/>
    </row>
    <row r="3999" spans="21:21" x14ac:dyDescent="0.25">
      <c r="U3999" s="84"/>
    </row>
    <row r="4000" spans="21:21" x14ac:dyDescent="0.25">
      <c r="U4000" s="84"/>
    </row>
    <row r="4001" spans="21:21" x14ac:dyDescent="0.25">
      <c r="U4001" s="84"/>
    </row>
    <row r="4002" spans="21:21" x14ac:dyDescent="0.25">
      <c r="U4002" s="84"/>
    </row>
    <row r="4003" spans="21:21" x14ac:dyDescent="0.25">
      <c r="U4003" s="84"/>
    </row>
    <row r="4004" spans="21:21" x14ac:dyDescent="0.25">
      <c r="U4004" s="84"/>
    </row>
    <row r="4005" spans="21:21" x14ac:dyDescent="0.25">
      <c r="U4005" s="84"/>
    </row>
    <row r="4006" spans="21:21" x14ac:dyDescent="0.25">
      <c r="U4006" s="84"/>
    </row>
    <row r="4007" spans="21:21" x14ac:dyDescent="0.25">
      <c r="U4007" s="84"/>
    </row>
    <row r="4008" spans="21:21" x14ac:dyDescent="0.25">
      <c r="U4008" s="84"/>
    </row>
    <row r="4009" spans="21:21" x14ac:dyDescent="0.25">
      <c r="U4009" s="84"/>
    </row>
    <row r="4010" spans="21:21" x14ac:dyDescent="0.25">
      <c r="U4010" s="84"/>
    </row>
    <row r="4011" spans="21:21" x14ac:dyDescent="0.25">
      <c r="U4011" s="84"/>
    </row>
    <row r="4012" spans="21:21" x14ac:dyDescent="0.25">
      <c r="U4012" s="84"/>
    </row>
    <row r="4013" spans="21:21" x14ac:dyDescent="0.25">
      <c r="U4013" s="84"/>
    </row>
    <row r="4014" spans="21:21" x14ac:dyDescent="0.25">
      <c r="U4014" s="84"/>
    </row>
    <row r="4015" spans="21:21" x14ac:dyDescent="0.25">
      <c r="U4015" s="84"/>
    </row>
    <row r="4016" spans="21:21" x14ac:dyDescent="0.25">
      <c r="U4016" s="84"/>
    </row>
    <row r="4017" spans="21:21" x14ac:dyDescent="0.25">
      <c r="U4017" s="84"/>
    </row>
    <row r="4018" spans="21:21" x14ac:dyDescent="0.25">
      <c r="U4018" s="84"/>
    </row>
    <row r="4019" spans="21:21" x14ac:dyDescent="0.25">
      <c r="U4019" s="84"/>
    </row>
    <row r="4020" spans="21:21" x14ac:dyDescent="0.25">
      <c r="U4020" s="84"/>
    </row>
    <row r="4021" spans="21:21" x14ac:dyDescent="0.25">
      <c r="U4021" s="84"/>
    </row>
    <row r="4022" spans="21:21" x14ac:dyDescent="0.25">
      <c r="U4022" s="84"/>
    </row>
    <row r="4023" spans="21:21" x14ac:dyDescent="0.25">
      <c r="U4023" s="84"/>
    </row>
    <row r="4024" spans="21:21" x14ac:dyDescent="0.25">
      <c r="U4024" s="84"/>
    </row>
    <row r="4025" spans="21:21" x14ac:dyDescent="0.25">
      <c r="U4025" s="84"/>
    </row>
    <row r="4026" spans="21:21" x14ac:dyDescent="0.25">
      <c r="U4026" s="84"/>
    </row>
    <row r="4027" spans="21:21" x14ac:dyDescent="0.25">
      <c r="U4027" s="84"/>
    </row>
    <row r="4028" spans="21:21" x14ac:dyDescent="0.25">
      <c r="U4028" s="84"/>
    </row>
    <row r="4029" spans="21:21" x14ac:dyDescent="0.25">
      <c r="U4029" s="84"/>
    </row>
    <row r="4030" spans="21:21" x14ac:dyDescent="0.25">
      <c r="U4030" s="84"/>
    </row>
    <row r="4031" spans="21:21" x14ac:dyDescent="0.25">
      <c r="U4031" s="84"/>
    </row>
    <row r="4032" spans="21:21" x14ac:dyDescent="0.25">
      <c r="U4032" s="84"/>
    </row>
    <row r="4033" spans="21:21" x14ac:dyDescent="0.25">
      <c r="U4033" s="84"/>
    </row>
    <row r="4034" spans="21:21" x14ac:dyDescent="0.25">
      <c r="U4034" s="84"/>
    </row>
    <row r="4035" spans="21:21" x14ac:dyDescent="0.25">
      <c r="U4035" s="84"/>
    </row>
    <row r="4036" spans="21:21" x14ac:dyDescent="0.25">
      <c r="U4036" s="84"/>
    </row>
    <row r="4037" spans="21:21" x14ac:dyDescent="0.25">
      <c r="U4037" s="84"/>
    </row>
    <row r="4038" spans="21:21" x14ac:dyDescent="0.25">
      <c r="U4038" s="84"/>
    </row>
    <row r="4039" spans="21:21" x14ac:dyDescent="0.25">
      <c r="U4039" s="84"/>
    </row>
    <row r="4040" spans="21:21" x14ac:dyDescent="0.25">
      <c r="U4040" s="84"/>
    </row>
    <row r="4041" spans="21:21" x14ac:dyDescent="0.25">
      <c r="U4041" s="84"/>
    </row>
    <row r="4042" spans="21:21" x14ac:dyDescent="0.25">
      <c r="U4042" s="84"/>
    </row>
    <row r="4043" spans="21:21" x14ac:dyDescent="0.25">
      <c r="U4043" s="84"/>
    </row>
    <row r="4044" spans="21:21" x14ac:dyDescent="0.25">
      <c r="U4044" s="84"/>
    </row>
    <row r="4045" spans="21:21" x14ac:dyDescent="0.25">
      <c r="U4045" s="84"/>
    </row>
    <row r="4046" spans="21:21" x14ac:dyDescent="0.25">
      <c r="U4046" s="84"/>
    </row>
    <row r="4047" spans="21:21" x14ac:dyDescent="0.25">
      <c r="U4047" s="84"/>
    </row>
    <row r="4048" spans="21:21" x14ac:dyDescent="0.25">
      <c r="U4048" s="84"/>
    </row>
    <row r="4049" spans="21:21" x14ac:dyDescent="0.25">
      <c r="U4049" s="84"/>
    </row>
    <row r="4050" spans="21:21" x14ac:dyDescent="0.25">
      <c r="U4050" s="84"/>
    </row>
    <row r="4051" spans="21:21" x14ac:dyDescent="0.25">
      <c r="U4051" s="84"/>
    </row>
    <row r="4052" spans="21:21" x14ac:dyDescent="0.25">
      <c r="U4052" s="84"/>
    </row>
    <row r="4053" spans="21:21" x14ac:dyDescent="0.25">
      <c r="U4053" s="84"/>
    </row>
    <row r="4054" spans="21:21" x14ac:dyDescent="0.25">
      <c r="U4054" s="84"/>
    </row>
    <row r="4055" spans="21:21" x14ac:dyDescent="0.25">
      <c r="U4055" s="84"/>
    </row>
    <row r="4056" spans="21:21" x14ac:dyDescent="0.25">
      <c r="U4056" s="84"/>
    </row>
    <row r="4057" spans="21:21" x14ac:dyDescent="0.25">
      <c r="U4057" s="84"/>
    </row>
    <row r="4058" spans="21:21" x14ac:dyDescent="0.25">
      <c r="U4058" s="84"/>
    </row>
    <row r="4059" spans="21:21" x14ac:dyDescent="0.25">
      <c r="U4059" s="84"/>
    </row>
    <row r="4060" spans="21:21" x14ac:dyDescent="0.25">
      <c r="U4060" s="84"/>
    </row>
    <row r="4061" spans="21:21" x14ac:dyDescent="0.25">
      <c r="U4061" s="84"/>
    </row>
    <row r="4062" spans="21:21" x14ac:dyDescent="0.25">
      <c r="U4062" s="84"/>
    </row>
    <row r="4063" spans="21:21" x14ac:dyDescent="0.25">
      <c r="U4063" s="84"/>
    </row>
    <row r="4064" spans="21:21" x14ac:dyDescent="0.25">
      <c r="U4064" s="84"/>
    </row>
    <row r="4065" spans="21:21" x14ac:dyDescent="0.25">
      <c r="U4065" s="84"/>
    </row>
    <row r="4066" spans="21:21" x14ac:dyDescent="0.25">
      <c r="U4066" s="84"/>
    </row>
    <row r="4067" spans="21:21" x14ac:dyDescent="0.25">
      <c r="U4067" s="84"/>
    </row>
    <row r="4068" spans="21:21" x14ac:dyDescent="0.25">
      <c r="U4068" s="84"/>
    </row>
    <row r="4069" spans="21:21" x14ac:dyDescent="0.25">
      <c r="U4069" s="84"/>
    </row>
    <row r="4070" spans="21:21" x14ac:dyDescent="0.25">
      <c r="U4070" s="84"/>
    </row>
    <row r="4071" spans="21:21" x14ac:dyDescent="0.25">
      <c r="U4071" s="84"/>
    </row>
    <row r="4072" spans="21:21" x14ac:dyDescent="0.25">
      <c r="U4072" s="84"/>
    </row>
    <row r="4073" spans="21:21" x14ac:dyDescent="0.25">
      <c r="U4073" s="84"/>
    </row>
    <row r="4074" spans="21:21" x14ac:dyDescent="0.25">
      <c r="U4074" s="84"/>
    </row>
    <row r="4075" spans="21:21" x14ac:dyDescent="0.25">
      <c r="U4075" s="84"/>
    </row>
    <row r="4076" spans="21:21" x14ac:dyDescent="0.25">
      <c r="U4076" s="84"/>
    </row>
    <row r="4077" spans="21:21" x14ac:dyDescent="0.25">
      <c r="U4077" s="84"/>
    </row>
    <row r="4078" spans="21:21" x14ac:dyDescent="0.25">
      <c r="U4078" s="84"/>
    </row>
    <row r="4079" spans="21:21" x14ac:dyDescent="0.25">
      <c r="U4079" s="84"/>
    </row>
    <row r="4080" spans="21:21" x14ac:dyDescent="0.25">
      <c r="U4080" s="84"/>
    </row>
    <row r="4081" spans="21:21" x14ac:dyDescent="0.25">
      <c r="U4081" s="84"/>
    </row>
    <row r="4082" spans="21:21" x14ac:dyDescent="0.25">
      <c r="U4082" s="84"/>
    </row>
    <row r="4083" spans="21:21" x14ac:dyDescent="0.25">
      <c r="U4083" s="84"/>
    </row>
    <row r="4084" spans="21:21" x14ac:dyDescent="0.25">
      <c r="U4084" s="84"/>
    </row>
    <row r="4085" spans="21:21" x14ac:dyDescent="0.25">
      <c r="U4085" s="84"/>
    </row>
    <row r="4086" spans="21:21" x14ac:dyDescent="0.25">
      <c r="U4086" s="84"/>
    </row>
    <row r="4087" spans="21:21" x14ac:dyDescent="0.25">
      <c r="U4087" s="84"/>
    </row>
    <row r="4088" spans="21:21" x14ac:dyDescent="0.25">
      <c r="U4088" s="84"/>
    </row>
    <row r="4089" spans="21:21" x14ac:dyDescent="0.25">
      <c r="U4089" s="84"/>
    </row>
    <row r="4090" spans="21:21" x14ac:dyDescent="0.25">
      <c r="U4090" s="84"/>
    </row>
    <row r="4091" spans="21:21" x14ac:dyDescent="0.25">
      <c r="U4091" s="84"/>
    </row>
    <row r="4092" spans="21:21" x14ac:dyDescent="0.25">
      <c r="U4092" s="84"/>
    </row>
    <row r="4093" spans="21:21" x14ac:dyDescent="0.25">
      <c r="U4093" s="84"/>
    </row>
    <row r="4094" spans="21:21" x14ac:dyDescent="0.25">
      <c r="U4094" s="84"/>
    </row>
    <row r="4095" spans="21:21" x14ac:dyDescent="0.25">
      <c r="U4095" s="84"/>
    </row>
    <row r="4096" spans="21:21" x14ac:dyDescent="0.25">
      <c r="U4096" s="84"/>
    </row>
    <row r="4097" spans="21:21" x14ac:dyDescent="0.25">
      <c r="U4097" s="84"/>
    </row>
    <row r="4098" spans="21:21" x14ac:dyDescent="0.25">
      <c r="U4098" s="84"/>
    </row>
    <row r="4099" spans="21:21" x14ac:dyDescent="0.25">
      <c r="U4099" s="84"/>
    </row>
    <row r="4100" spans="21:21" x14ac:dyDescent="0.25">
      <c r="U4100" s="84"/>
    </row>
    <row r="4101" spans="21:21" x14ac:dyDescent="0.25">
      <c r="U4101" s="84"/>
    </row>
    <row r="4102" spans="21:21" x14ac:dyDescent="0.25">
      <c r="U4102" s="84"/>
    </row>
    <row r="4103" spans="21:21" x14ac:dyDescent="0.25">
      <c r="U4103" s="84"/>
    </row>
    <row r="4104" spans="21:21" x14ac:dyDescent="0.25">
      <c r="U4104" s="84"/>
    </row>
    <row r="4105" spans="21:21" x14ac:dyDescent="0.25">
      <c r="U4105" s="84"/>
    </row>
    <row r="4106" spans="21:21" x14ac:dyDescent="0.25">
      <c r="U4106" s="84"/>
    </row>
    <row r="4107" spans="21:21" x14ac:dyDescent="0.25">
      <c r="U4107" s="84"/>
    </row>
    <row r="4108" spans="21:21" x14ac:dyDescent="0.25">
      <c r="U4108" s="84"/>
    </row>
    <row r="4109" spans="21:21" x14ac:dyDescent="0.25">
      <c r="U4109" s="84"/>
    </row>
    <row r="4110" spans="21:21" x14ac:dyDescent="0.25">
      <c r="U4110" s="84"/>
    </row>
    <row r="4111" spans="21:21" x14ac:dyDescent="0.25">
      <c r="U4111" s="84"/>
    </row>
    <row r="4112" spans="21:21" x14ac:dyDescent="0.25">
      <c r="U4112" s="84"/>
    </row>
    <row r="4113" spans="21:21" x14ac:dyDescent="0.25">
      <c r="U4113" s="84"/>
    </row>
    <row r="4114" spans="21:21" x14ac:dyDescent="0.25">
      <c r="U4114" s="84"/>
    </row>
    <row r="4115" spans="21:21" x14ac:dyDescent="0.25">
      <c r="U4115" s="84"/>
    </row>
    <row r="4116" spans="21:21" x14ac:dyDescent="0.25">
      <c r="U4116" s="84"/>
    </row>
    <row r="4117" spans="21:21" x14ac:dyDescent="0.25">
      <c r="U4117" s="84"/>
    </row>
    <row r="4118" spans="21:21" x14ac:dyDescent="0.25">
      <c r="U4118" s="84"/>
    </row>
    <row r="4119" spans="21:21" x14ac:dyDescent="0.25">
      <c r="U4119" s="84"/>
    </row>
    <row r="4120" spans="21:21" x14ac:dyDescent="0.25">
      <c r="U4120" s="84"/>
    </row>
    <row r="4121" spans="21:21" x14ac:dyDescent="0.25">
      <c r="U4121" s="84"/>
    </row>
    <row r="4122" spans="21:21" x14ac:dyDescent="0.25">
      <c r="U4122" s="84"/>
    </row>
    <row r="4123" spans="21:21" x14ac:dyDescent="0.25">
      <c r="U4123" s="84"/>
    </row>
    <row r="4124" spans="21:21" x14ac:dyDescent="0.25">
      <c r="U4124" s="84"/>
    </row>
    <row r="4125" spans="21:21" x14ac:dyDescent="0.25">
      <c r="U4125" s="84"/>
    </row>
    <row r="4126" spans="21:21" x14ac:dyDescent="0.25">
      <c r="U4126" s="84"/>
    </row>
    <row r="4127" spans="21:21" x14ac:dyDescent="0.25">
      <c r="U4127" s="84"/>
    </row>
    <row r="4128" spans="21:21" x14ac:dyDescent="0.25">
      <c r="U4128" s="84"/>
    </row>
    <row r="4129" spans="21:21" x14ac:dyDescent="0.25">
      <c r="U4129" s="84"/>
    </row>
    <row r="4130" spans="21:21" x14ac:dyDescent="0.25">
      <c r="U4130" s="84"/>
    </row>
    <row r="4131" spans="21:21" x14ac:dyDescent="0.25">
      <c r="U4131" s="84"/>
    </row>
    <row r="4132" spans="21:21" x14ac:dyDescent="0.25">
      <c r="U4132" s="84"/>
    </row>
    <row r="4133" spans="21:21" x14ac:dyDescent="0.25">
      <c r="U4133" s="84"/>
    </row>
    <row r="4134" spans="21:21" x14ac:dyDescent="0.25">
      <c r="U4134" s="84"/>
    </row>
    <row r="4135" spans="21:21" x14ac:dyDescent="0.25">
      <c r="U4135" s="84"/>
    </row>
    <row r="4136" spans="21:21" x14ac:dyDescent="0.25">
      <c r="U4136" s="84"/>
    </row>
    <row r="4137" spans="21:21" x14ac:dyDescent="0.25">
      <c r="U4137" s="84"/>
    </row>
    <row r="4138" spans="21:21" x14ac:dyDescent="0.25">
      <c r="U4138" s="84"/>
    </row>
    <row r="4139" spans="21:21" x14ac:dyDescent="0.25">
      <c r="U4139" s="84"/>
    </row>
    <row r="4140" spans="21:21" x14ac:dyDescent="0.25">
      <c r="U4140" s="84"/>
    </row>
    <row r="4141" spans="21:21" x14ac:dyDescent="0.25">
      <c r="U4141" s="84"/>
    </row>
    <row r="4142" spans="21:21" x14ac:dyDescent="0.25">
      <c r="U4142" s="84"/>
    </row>
    <row r="4143" spans="21:21" x14ac:dyDescent="0.25">
      <c r="U4143" s="84"/>
    </row>
    <row r="4144" spans="21:21" x14ac:dyDescent="0.25">
      <c r="U4144" s="84"/>
    </row>
    <row r="4145" spans="21:21" x14ac:dyDescent="0.25">
      <c r="U4145" s="84"/>
    </row>
    <row r="4146" spans="21:21" x14ac:dyDescent="0.25">
      <c r="U4146" s="84"/>
    </row>
    <row r="4147" spans="21:21" x14ac:dyDescent="0.25">
      <c r="U4147" s="84"/>
    </row>
    <row r="4148" spans="21:21" x14ac:dyDescent="0.25">
      <c r="U4148" s="84"/>
    </row>
    <row r="4149" spans="21:21" x14ac:dyDescent="0.25">
      <c r="U4149" s="84"/>
    </row>
    <row r="4150" spans="21:21" x14ac:dyDescent="0.25">
      <c r="U4150" s="84"/>
    </row>
    <row r="4151" spans="21:21" x14ac:dyDescent="0.25">
      <c r="U4151" s="84"/>
    </row>
    <row r="4152" spans="21:21" x14ac:dyDescent="0.25">
      <c r="U4152" s="84"/>
    </row>
    <row r="4153" spans="21:21" x14ac:dyDescent="0.25">
      <c r="U4153" s="84"/>
    </row>
    <row r="4154" spans="21:21" x14ac:dyDescent="0.25">
      <c r="U4154" s="84"/>
    </row>
    <row r="4155" spans="21:21" x14ac:dyDescent="0.25">
      <c r="U4155" s="84"/>
    </row>
    <row r="4156" spans="21:21" x14ac:dyDescent="0.25">
      <c r="U4156" s="84"/>
    </row>
    <row r="4157" spans="21:21" x14ac:dyDescent="0.25">
      <c r="U4157" s="84"/>
    </row>
    <row r="4158" spans="21:21" x14ac:dyDescent="0.25">
      <c r="U4158" s="84"/>
    </row>
    <row r="4159" spans="21:21" x14ac:dyDescent="0.25">
      <c r="U4159" s="84"/>
    </row>
    <row r="4160" spans="21:21" x14ac:dyDescent="0.25">
      <c r="U4160" s="84"/>
    </row>
    <row r="4161" spans="21:21" x14ac:dyDescent="0.25">
      <c r="U4161" s="84"/>
    </row>
    <row r="4162" spans="21:21" x14ac:dyDescent="0.25">
      <c r="U4162" s="84"/>
    </row>
    <row r="4163" spans="21:21" x14ac:dyDescent="0.25">
      <c r="U4163" s="84"/>
    </row>
    <row r="4164" spans="21:21" x14ac:dyDescent="0.25">
      <c r="U4164" s="84"/>
    </row>
    <row r="4165" spans="21:21" x14ac:dyDescent="0.25">
      <c r="U4165" s="84"/>
    </row>
    <row r="4166" spans="21:21" x14ac:dyDescent="0.25">
      <c r="U4166" s="84"/>
    </row>
    <row r="4167" spans="21:21" x14ac:dyDescent="0.25">
      <c r="U4167" s="84"/>
    </row>
    <row r="4168" spans="21:21" x14ac:dyDescent="0.25">
      <c r="U4168" s="84"/>
    </row>
    <row r="4169" spans="21:21" x14ac:dyDescent="0.25">
      <c r="U4169" s="84"/>
    </row>
    <row r="4170" spans="21:21" x14ac:dyDescent="0.25">
      <c r="U4170" s="84"/>
    </row>
    <row r="4171" spans="21:21" x14ac:dyDescent="0.25">
      <c r="U4171" s="84"/>
    </row>
    <row r="4172" spans="21:21" x14ac:dyDescent="0.25">
      <c r="U4172" s="84"/>
    </row>
    <row r="4173" spans="21:21" x14ac:dyDescent="0.25">
      <c r="U4173" s="84"/>
    </row>
    <row r="4174" spans="21:21" x14ac:dyDescent="0.25">
      <c r="U4174" s="84"/>
    </row>
    <row r="4175" spans="21:21" x14ac:dyDescent="0.25">
      <c r="U4175" s="84"/>
    </row>
    <row r="4176" spans="21:21" x14ac:dyDescent="0.25">
      <c r="U4176" s="84"/>
    </row>
    <row r="4177" spans="21:21" x14ac:dyDescent="0.25">
      <c r="U4177" s="84"/>
    </row>
    <row r="4178" spans="21:21" x14ac:dyDescent="0.25">
      <c r="U4178" s="84"/>
    </row>
    <row r="4179" spans="21:21" x14ac:dyDescent="0.25">
      <c r="U4179" s="84"/>
    </row>
    <row r="4180" spans="21:21" x14ac:dyDescent="0.25">
      <c r="U4180" s="84"/>
    </row>
    <row r="4181" spans="21:21" x14ac:dyDescent="0.25">
      <c r="U4181" s="84"/>
    </row>
    <row r="4182" spans="21:21" x14ac:dyDescent="0.25">
      <c r="U4182" s="84"/>
    </row>
    <row r="4183" spans="21:21" x14ac:dyDescent="0.25">
      <c r="U4183" s="84"/>
    </row>
    <row r="4184" spans="21:21" x14ac:dyDescent="0.25">
      <c r="U4184" s="84"/>
    </row>
    <row r="4185" spans="21:21" x14ac:dyDescent="0.25">
      <c r="U4185" s="84"/>
    </row>
    <row r="4186" spans="21:21" x14ac:dyDescent="0.25">
      <c r="U4186" s="84"/>
    </row>
    <row r="4187" spans="21:21" x14ac:dyDescent="0.25">
      <c r="U4187" s="84"/>
    </row>
    <row r="4188" spans="21:21" x14ac:dyDescent="0.25">
      <c r="U4188" s="84"/>
    </row>
    <row r="4189" spans="21:21" x14ac:dyDescent="0.25">
      <c r="U4189" s="84"/>
    </row>
    <row r="4190" spans="21:21" x14ac:dyDescent="0.25">
      <c r="U4190" s="84"/>
    </row>
    <row r="4191" spans="21:21" x14ac:dyDescent="0.25">
      <c r="U4191" s="84"/>
    </row>
    <row r="4192" spans="21:21" x14ac:dyDescent="0.25">
      <c r="U4192" s="84"/>
    </row>
    <row r="4193" spans="21:21" x14ac:dyDescent="0.25">
      <c r="U4193" s="84"/>
    </row>
    <row r="4194" spans="21:21" x14ac:dyDescent="0.25">
      <c r="U4194" s="84"/>
    </row>
    <row r="4195" spans="21:21" x14ac:dyDescent="0.25">
      <c r="U4195" s="84"/>
    </row>
    <row r="4196" spans="21:21" x14ac:dyDescent="0.25">
      <c r="U4196" s="84"/>
    </row>
    <row r="4197" spans="21:21" x14ac:dyDescent="0.25">
      <c r="U4197" s="84"/>
    </row>
    <row r="4198" spans="21:21" x14ac:dyDescent="0.25">
      <c r="U4198" s="84"/>
    </row>
    <row r="4199" spans="21:21" x14ac:dyDescent="0.25">
      <c r="U4199" s="84"/>
    </row>
    <row r="4200" spans="21:21" x14ac:dyDescent="0.25">
      <c r="U4200" s="84"/>
    </row>
    <row r="4201" spans="21:21" x14ac:dyDescent="0.25">
      <c r="U4201" s="84"/>
    </row>
    <row r="4202" spans="21:21" x14ac:dyDescent="0.25">
      <c r="U4202" s="84"/>
    </row>
    <row r="4203" spans="21:21" x14ac:dyDescent="0.25">
      <c r="U4203" s="84"/>
    </row>
    <row r="4204" spans="21:21" x14ac:dyDescent="0.25">
      <c r="U4204" s="84"/>
    </row>
    <row r="4205" spans="21:21" x14ac:dyDescent="0.25">
      <c r="U4205" s="84"/>
    </row>
    <row r="4206" spans="21:21" x14ac:dyDescent="0.25">
      <c r="U4206" s="84"/>
    </row>
    <row r="4207" spans="21:21" x14ac:dyDescent="0.25">
      <c r="U4207" s="84"/>
    </row>
    <row r="4208" spans="21:21" x14ac:dyDescent="0.25">
      <c r="U4208" s="84"/>
    </row>
    <row r="4209" spans="21:21" x14ac:dyDescent="0.25">
      <c r="U4209" s="84"/>
    </row>
    <row r="4210" spans="21:21" x14ac:dyDescent="0.25">
      <c r="U4210" s="84"/>
    </row>
    <row r="4211" spans="21:21" x14ac:dyDescent="0.25">
      <c r="U4211" s="84"/>
    </row>
    <row r="4212" spans="21:21" x14ac:dyDescent="0.25">
      <c r="U4212" s="84"/>
    </row>
    <row r="4213" spans="21:21" x14ac:dyDescent="0.25">
      <c r="U4213" s="84"/>
    </row>
    <row r="4214" spans="21:21" x14ac:dyDescent="0.25">
      <c r="U4214" s="84"/>
    </row>
    <row r="4215" spans="21:21" x14ac:dyDescent="0.25">
      <c r="U4215" s="84"/>
    </row>
    <row r="4216" spans="21:21" x14ac:dyDescent="0.25">
      <c r="U4216" s="84"/>
    </row>
    <row r="4217" spans="21:21" x14ac:dyDescent="0.25">
      <c r="U4217" s="84"/>
    </row>
    <row r="4218" spans="21:21" x14ac:dyDescent="0.25">
      <c r="U4218" s="84"/>
    </row>
    <row r="4219" spans="21:21" x14ac:dyDescent="0.25">
      <c r="U4219" s="84"/>
    </row>
    <row r="4220" spans="21:21" x14ac:dyDescent="0.25">
      <c r="U4220" s="84"/>
    </row>
    <row r="4221" spans="21:21" x14ac:dyDescent="0.25">
      <c r="U4221" s="84"/>
    </row>
    <row r="4222" spans="21:21" x14ac:dyDescent="0.25">
      <c r="U4222" s="84"/>
    </row>
    <row r="4223" spans="21:21" x14ac:dyDescent="0.25">
      <c r="U4223" s="84"/>
    </row>
    <row r="4224" spans="21:21" x14ac:dyDescent="0.25">
      <c r="U4224" s="84"/>
    </row>
    <row r="4225" spans="21:21" x14ac:dyDescent="0.25">
      <c r="U4225" s="84"/>
    </row>
    <row r="4226" spans="21:21" x14ac:dyDescent="0.25">
      <c r="U4226" s="84"/>
    </row>
    <row r="4227" spans="21:21" x14ac:dyDescent="0.25">
      <c r="U4227" s="84"/>
    </row>
    <row r="4228" spans="21:21" x14ac:dyDescent="0.25">
      <c r="U4228" s="84"/>
    </row>
    <row r="4229" spans="21:21" x14ac:dyDescent="0.25">
      <c r="U4229" s="84"/>
    </row>
    <row r="4230" spans="21:21" x14ac:dyDescent="0.25">
      <c r="U4230" s="84"/>
    </row>
    <row r="4231" spans="21:21" x14ac:dyDescent="0.25">
      <c r="U4231" s="84"/>
    </row>
    <row r="4232" spans="21:21" x14ac:dyDescent="0.25">
      <c r="U4232" s="84"/>
    </row>
    <row r="4233" spans="21:21" x14ac:dyDescent="0.25">
      <c r="U4233" s="84"/>
    </row>
    <row r="4234" spans="21:21" x14ac:dyDescent="0.25">
      <c r="U4234" s="84"/>
    </row>
    <row r="4235" spans="21:21" x14ac:dyDescent="0.25">
      <c r="U4235" s="84"/>
    </row>
    <row r="4236" spans="21:21" x14ac:dyDescent="0.25">
      <c r="U4236" s="84"/>
    </row>
    <row r="4237" spans="21:21" x14ac:dyDescent="0.25">
      <c r="U4237" s="84"/>
    </row>
    <row r="4238" spans="21:21" x14ac:dyDescent="0.25">
      <c r="U4238" s="84"/>
    </row>
    <row r="4239" spans="21:21" x14ac:dyDescent="0.25">
      <c r="U4239" s="84"/>
    </row>
    <row r="4240" spans="21:21" x14ac:dyDescent="0.25">
      <c r="U4240" s="84"/>
    </row>
    <row r="4241" spans="21:21" x14ac:dyDescent="0.25">
      <c r="U4241" s="84"/>
    </row>
    <row r="4242" spans="21:21" x14ac:dyDescent="0.25">
      <c r="U4242" s="84"/>
    </row>
    <row r="4243" spans="21:21" x14ac:dyDescent="0.25">
      <c r="U4243" s="84"/>
    </row>
    <row r="4244" spans="21:21" x14ac:dyDescent="0.25">
      <c r="U4244" s="84"/>
    </row>
    <row r="4245" spans="21:21" x14ac:dyDescent="0.25">
      <c r="U4245" s="84"/>
    </row>
    <row r="4246" spans="21:21" x14ac:dyDescent="0.25">
      <c r="U4246" s="84"/>
    </row>
    <row r="4247" spans="21:21" x14ac:dyDescent="0.25">
      <c r="U4247" s="84"/>
    </row>
    <row r="4248" spans="21:21" x14ac:dyDescent="0.25">
      <c r="U4248" s="84"/>
    </row>
    <row r="4249" spans="21:21" x14ac:dyDescent="0.25">
      <c r="U4249" s="84"/>
    </row>
    <row r="4250" spans="21:21" x14ac:dyDescent="0.25">
      <c r="U4250" s="84"/>
    </row>
    <row r="4251" spans="21:21" x14ac:dyDescent="0.25">
      <c r="U4251" s="84"/>
    </row>
    <row r="4252" spans="21:21" x14ac:dyDescent="0.25">
      <c r="U4252" s="84"/>
    </row>
    <row r="4253" spans="21:21" x14ac:dyDescent="0.25">
      <c r="U4253" s="84"/>
    </row>
    <row r="4254" spans="21:21" x14ac:dyDescent="0.25">
      <c r="U4254" s="84"/>
    </row>
    <row r="4255" spans="21:21" x14ac:dyDescent="0.25">
      <c r="U4255" s="84"/>
    </row>
    <row r="4256" spans="21:21" x14ac:dyDescent="0.25">
      <c r="U4256" s="84"/>
    </row>
    <row r="4257" spans="21:21" x14ac:dyDescent="0.25">
      <c r="U4257" s="84"/>
    </row>
    <row r="4258" spans="21:21" x14ac:dyDescent="0.25">
      <c r="U4258" s="84"/>
    </row>
    <row r="4259" spans="21:21" x14ac:dyDescent="0.25">
      <c r="U4259" s="84"/>
    </row>
    <row r="4260" spans="21:21" x14ac:dyDescent="0.25">
      <c r="U4260" s="84"/>
    </row>
    <row r="4261" spans="21:21" x14ac:dyDescent="0.25">
      <c r="U4261" s="84"/>
    </row>
    <row r="4262" spans="21:21" x14ac:dyDescent="0.25">
      <c r="U4262" s="84"/>
    </row>
    <row r="4263" spans="21:21" x14ac:dyDescent="0.25">
      <c r="U4263" s="84"/>
    </row>
    <row r="4264" spans="21:21" x14ac:dyDescent="0.25">
      <c r="U4264" s="84"/>
    </row>
    <row r="4265" spans="21:21" x14ac:dyDescent="0.25">
      <c r="U4265" s="84"/>
    </row>
    <row r="4266" spans="21:21" x14ac:dyDescent="0.25">
      <c r="U4266" s="84"/>
    </row>
    <row r="4267" spans="21:21" x14ac:dyDescent="0.25">
      <c r="U4267" s="84"/>
    </row>
    <row r="4268" spans="21:21" x14ac:dyDescent="0.25">
      <c r="U4268" s="84"/>
    </row>
    <row r="4269" spans="21:21" x14ac:dyDescent="0.25">
      <c r="U4269" s="84"/>
    </row>
    <row r="4270" spans="21:21" x14ac:dyDescent="0.25">
      <c r="U4270" s="84"/>
    </row>
    <row r="4271" spans="21:21" x14ac:dyDescent="0.25">
      <c r="U4271" s="84"/>
    </row>
    <row r="4272" spans="21:21" x14ac:dyDescent="0.25">
      <c r="U4272" s="84"/>
    </row>
    <row r="4273" spans="21:21" x14ac:dyDescent="0.25">
      <c r="U4273" s="84"/>
    </row>
    <row r="4274" spans="21:21" x14ac:dyDescent="0.25">
      <c r="U4274" s="84"/>
    </row>
    <row r="4275" spans="21:21" x14ac:dyDescent="0.25">
      <c r="U4275" s="84"/>
    </row>
    <row r="4276" spans="21:21" x14ac:dyDescent="0.25">
      <c r="U4276" s="84"/>
    </row>
    <row r="4277" spans="21:21" x14ac:dyDescent="0.25">
      <c r="U4277" s="84"/>
    </row>
    <row r="4278" spans="21:21" x14ac:dyDescent="0.25">
      <c r="U4278" s="84"/>
    </row>
    <row r="4279" spans="21:21" x14ac:dyDescent="0.25">
      <c r="U4279" s="84"/>
    </row>
    <row r="4280" spans="21:21" x14ac:dyDescent="0.25">
      <c r="U4280" s="84"/>
    </row>
    <row r="4281" spans="21:21" x14ac:dyDescent="0.25">
      <c r="U4281" s="84"/>
    </row>
    <row r="4282" spans="21:21" x14ac:dyDescent="0.25">
      <c r="U4282" s="84"/>
    </row>
    <row r="4283" spans="21:21" x14ac:dyDescent="0.25">
      <c r="U4283" s="84"/>
    </row>
    <row r="4284" spans="21:21" x14ac:dyDescent="0.25">
      <c r="U4284" s="84"/>
    </row>
    <row r="4285" spans="21:21" x14ac:dyDescent="0.25">
      <c r="U4285" s="84"/>
    </row>
    <row r="4286" spans="21:21" x14ac:dyDescent="0.25">
      <c r="U4286" s="84"/>
    </row>
    <row r="4287" spans="21:21" x14ac:dyDescent="0.25">
      <c r="U4287" s="84"/>
    </row>
    <row r="4288" spans="21:21" x14ac:dyDescent="0.25">
      <c r="U4288" s="84"/>
    </row>
    <row r="4289" spans="21:21" x14ac:dyDescent="0.25">
      <c r="U4289" s="84"/>
    </row>
    <row r="4290" spans="21:21" x14ac:dyDescent="0.25">
      <c r="U4290" s="84"/>
    </row>
    <row r="4291" spans="21:21" x14ac:dyDescent="0.25">
      <c r="U4291" s="84"/>
    </row>
    <row r="4292" spans="21:21" x14ac:dyDescent="0.25">
      <c r="U4292" s="84"/>
    </row>
    <row r="4293" spans="21:21" x14ac:dyDescent="0.25">
      <c r="U4293" s="84"/>
    </row>
    <row r="4294" spans="21:21" x14ac:dyDescent="0.25">
      <c r="U4294" s="84"/>
    </row>
    <row r="4295" spans="21:21" x14ac:dyDescent="0.25">
      <c r="U4295" s="84"/>
    </row>
    <row r="4296" spans="21:21" x14ac:dyDescent="0.25">
      <c r="U4296" s="84"/>
    </row>
    <row r="4297" spans="21:21" x14ac:dyDescent="0.25">
      <c r="U4297" s="84"/>
    </row>
    <row r="4298" spans="21:21" x14ac:dyDescent="0.25">
      <c r="U4298" s="84"/>
    </row>
    <row r="4299" spans="21:21" x14ac:dyDescent="0.25">
      <c r="U4299" s="84"/>
    </row>
    <row r="4300" spans="21:21" x14ac:dyDescent="0.25">
      <c r="U4300" s="84"/>
    </row>
    <row r="4301" spans="21:21" x14ac:dyDescent="0.25">
      <c r="U4301" s="84"/>
    </row>
    <row r="4302" spans="21:21" x14ac:dyDescent="0.25">
      <c r="U4302" s="84"/>
    </row>
    <row r="4303" spans="21:21" x14ac:dyDescent="0.25">
      <c r="U4303" s="84"/>
    </row>
    <row r="4304" spans="21:21" x14ac:dyDescent="0.25">
      <c r="U4304" s="84"/>
    </row>
    <row r="4305" spans="21:21" x14ac:dyDescent="0.25">
      <c r="U4305" s="84"/>
    </row>
    <row r="4306" spans="21:21" x14ac:dyDescent="0.25">
      <c r="U4306" s="84"/>
    </row>
    <row r="4307" spans="21:21" x14ac:dyDescent="0.25">
      <c r="U4307" s="84"/>
    </row>
    <row r="4308" spans="21:21" x14ac:dyDescent="0.25">
      <c r="U4308" s="84"/>
    </row>
    <row r="4309" spans="21:21" x14ac:dyDescent="0.25">
      <c r="U4309" s="84"/>
    </row>
    <row r="4310" spans="21:21" x14ac:dyDescent="0.25">
      <c r="U4310" s="84"/>
    </row>
    <row r="4311" spans="21:21" x14ac:dyDescent="0.25">
      <c r="U4311" s="84"/>
    </row>
    <row r="4312" spans="21:21" x14ac:dyDescent="0.25">
      <c r="U4312" s="84"/>
    </row>
    <row r="4313" spans="21:21" x14ac:dyDescent="0.25">
      <c r="U4313" s="84"/>
    </row>
    <row r="4314" spans="21:21" x14ac:dyDescent="0.25">
      <c r="U4314" s="84"/>
    </row>
    <row r="4315" spans="21:21" x14ac:dyDescent="0.25">
      <c r="U4315" s="84"/>
    </row>
    <row r="4316" spans="21:21" x14ac:dyDescent="0.25">
      <c r="U4316" s="84"/>
    </row>
    <row r="4317" spans="21:21" x14ac:dyDescent="0.25">
      <c r="U4317" s="84"/>
    </row>
    <row r="4318" spans="21:21" x14ac:dyDescent="0.25">
      <c r="U4318" s="84"/>
    </row>
    <row r="4319" spans="21:21" x14ac:dyDescent="0.25">
      <c r="U4319" s="84"/>
    </row>
    <row r="4320" spans="21:21" x14ac:dyDescent="0.25">
      <c r="U4320" s="84"/>
    </row>
    <row r="4321" spans="21:21" x14ac:dyDescent="0.25">
      <c r="U4321" s="84"/>
    </row>
    <row r="4322" spans="21:21" x14ac:dyDescent="0.25">
      <c r="U4322" s="84"/>
    </row>
    <row r="4323" spans="21:21" x14ac:dyDescent="0.25">
      <c r="U4323" s="84"/>
    </row>
    <row r="4324" spans="21:21" x14ac:dyDescent="0.25">
      <c r="U4324" s="84"/>
    </row>
    <row r="4325" spans="21:21" x14ac:dyDescent="0.25">
      <c r="U4325" s="84"/>
    </row>
    <row r="4326" spans="21:21" x14ac:dyDescent="0.25">
      <c r="U4326" s="84"/>
    </row>
    <row r="4327" spans="21:21" x14ac:dyDescent="0.25">
      <c r="U4327" s="84"/>
    </row>
    <row r="4328" spans="21:21" x14ac:dyDescent="0.25">
      <c r="U4328" s="84"/>
    </row>
    <row r="4329" spans="21:21" x14ac:dyDescent="0.25">
      <c r="U4329" s="84"/>
    </row>
    <row r="4330" spans="21:21" x14ac:dyDescent="0.25">
      <c r="U4330" s="84"/>
    </row>
    <row r="4331" spans="21:21" x14ac:dyDescent="0.25">
      <c r="U4331" s="84"/>
    </row>
    <row r="4332" spans="21:21" x14ac:dyDescent="0.25">
      <c r="U4332" s="84"/>
    </row>
    <row r="4333" spans="21:21" x14ac:dyDescent="0.25">
      <c r="U4333" s="84"/>
    </row>
    <row r="4334" spans="21:21" x14ac:dyDescent="0.25">
      <c r="U4334" s="84"/>
    </row>
    <row r="4335" spans="21:21" x14ac:dyDescent="0.25">
      <c r="U4335" s="84"/>
    </row>
    <row r="4336" spans="21:21" x14ac:dyDescent="0.25">
      <c r="U4336" s="84"/>
    </row>
    <row r="4337" spans="21:21" x14ac:dyDescent="0.25">
      <c r="U4337" s="84"/>
    </row>
    <row r="4338" spans="21:21" x14ac:dyDescent="0.25">
      <c r="U4338" s="84"/>
    </row>
    <row r="4339" spans="21:21" x14ac:dyDescent="0.25">
      <c r="U4339" s="84"/>
    </row>
    <row r="4340" spans="21:21" x14ac:dyDescent="0.25">
      <c r="U4340" s="84"/>
    </row>
    <row r="4341" spans="21:21" x14ac:dyDescent="0.25">
      <c r="U4341" s="84"/>
    </row>
    <row r="4342" spans="21:21" x14ac:dyDescent="0.25">
      <c r="U4342" s="84"/>
    </row>
    <row r="4343" spans="21:21" x14ac:dyDescent="0.25">
      <c r="U4343" s="84"/>
    </row>
    <row r="4344" spans="21:21" x14ac:dyDescent="0.25">
      <c r="U4344" s="84"/>
    </row>
    <row r="4345" spans="21:21" x14ac:dyDescent="0.25">
      <c r="U4345" s="84"/>
    </row>
    <row r="4346" spans="21:21" x14ac:dyDescent="0.25">
      <c r="U4346" s="84"/>
    </row>
    <row r="4347" spans="21:21" x14ac:dyDescent="0.25">
      <c r="U4347" s="84"/>
    </row>
    <row r="4348" spans="21:21" x14ac:dyDescent="0.25">
      <c r="U4348" s="84"/>
    </row>
    <row r="4349" spans="21:21" x14ac:dyDescent="0.25">
      <c r="U4349" s="84"/>
    </row>
    <row r="4350" spans="21:21" x14ac:dyDescent="0.25">
      <c r="U4350" s="84"/>
    </row>
    <row r="4351" spans="21:21" x14ac:dyDescent="0.25">
      <c r="U4351" s="84"/>
    </row>
    <row r="4352" spans="21:21" x14ac:dyDescent="0.25">
      <c r="U4352" s="84"/>
    </row>
    <row r="4353" spans="21:21" x14ac:dyDescent="0.25">
      <c r="U4353" s="84"/>
    </row>
    <row r="4354" spans="21:21" x14ac:dyDescent="0.25">
      <c r="U4354" s="84"/>
    </row>
    <row r="4355" spans="21:21" x14ac:dyDescent="0.25">
      <c r="U4355" s="84"/>
    </row>
    <row r="4356" spans="21:21" x14ac:dyDescent="0.25">
      <c r="U4356" s="84"/>
    </row>
    <row r="4357" spans="21:21" x14ac:dyDescent="0.25">
      <c r="U4357" s="84"/>
    </row>
    <row r="4358" spans="21:21" x14ac:dyDescent="0.25">
      <c r="U4358" s="84"/>
    </row>
    <row r="4359" spans="21:21" x14ac:dyDescent="0.25">
      <c r="U4359" s="84"/>
    </row>
    <row r="4360" spans="21:21" x14ac:dyDescent="0.25">
      <c r="U4360" s="84"/>
    </row>
    <row r="4361" spans="21:21" x14ac:dyDescent="0.25">
      <c r="U4361" s="84"/>
    </row>
    <row r="4362" spans="21:21" x14ac:dyDescent="0.25">
      <c r="U4362" s="84"/>
    </row>
    <row r="4363" spans="21:21" x14ac:dyDescent="0.25">
      <c r="U4363" s="84"/>
    </row>
    <row r="4364" spans="21:21" x14ac:dyDescent="0.25">
      <c r="U4364" s="84"/>
    </row>
    <row r="4365" spans="21:21" x14ac:dyDescent="0.25">
      <c r="U4365" s="84"/>
    </row>
    <row r="4366" spans="21:21" x14ac:dyDescent="0.25">
      <c r="U4366" s="84"/>
    </row>
    <row r="4367" spans="21:21" x14ac:dyDescent="0.25">
      <c r="U4367" s="84"/>
    </row>
    <row r="4368" spans="21:21" x14ac:dyDescent="0.25">
      <c r="U4368" s="84"/>
    </row>
    <row r="4369" spans="21:21" x14ac:dyDescent="0.25">
      <c r="U4369" s="84"/>
    </row>
    <row r="4370" spans="21:21" x14ac:dyDescent="0.25">
      <c r="U4370" s="84"/>
    </row>
    <row r="4371" spans="21:21" x14ac:dyDescent="0.25">
      <c r="U4371" s="84"/>
    </row>
    <row r="4372" spans="21:21" x14ac:dyDescent="0.25">
      <c r="U4372" s="84"/>
    </row>
    <row r="4373" spans="21:21" x14ac:dyDescent="0.25">
      <c r="U4373" s="84"/>
    </row>
    <row r="4374" spans="21:21" x14ac:dyDescent="0.25">
      <c r="U4374" s="84"/>
    </row>
    <row r="4375" spans="21:21" x14ac:dyDescent="0.25">
      <c r="U4375" s="84"/>
    </row>
    <row r="4376" spans="21:21" x14ac:dyDescent="0.25">
      <c r="U4376" s="84"/>
    </row>
    <row r="4377" spans="21:21" x14ac:dyDescent="0.25">
      <c r="U4377" s="84"/>
    </row>
    <row r="4378" spans="21:21" x14ac:dyDescent="0.25">
      <c r="U4378" s="84"/>
    </row>
    <row r="4379" spans="21:21" x14ac:dyDescent="0.25">
      <c r="U4379" s="84"/>
    </row>
    <row r="4380" spans="21:21" x14ac:dyDescent="0.25">
      <c r="U4380" s="84"/>
    </row>
    <row r="4381" spans="21:21" x14ac:dyDescent="0.25">
      <c r="U4381" s="84"/>
    </row>
    <row r="4382" spans="21:21" x14ac:dyDescent="0.25">
      <c r="U4382" s="84"/>
    </row>
    <row r="4383" spans="21:21" x14ac:dyDescent="0.25">
      <c r="U4383" s="84"/>
    </row>
    <row r="4384" spans="21:21" x14ac:dyDescent="0.25">
      <c r="U4384" s="84"/>
    </row>
    <row r="4385" spans="21:21" x14ac:dyDescent="0.25">
      <c r="U4385" s="84"/>
    </row>
    <row r="4386" spans="21:21" x14ac:dyDescent="0.25">
      <c r="U4386" s="84"/>
    </row>
    <row r="4387" spans="21:21" x14ac:dyDescent="0.25">
      <c r="U4387" s="84"/>
    </row>
    <row r="4388" spans="21:21" x14ac:dyDescent="0.25">
      <c r="U4388" s="84"/>
    </row>
    <row r="4389" spans="21:21" x14ac:dyDescent="0.25">
      <c r="U4389" s="84"/>
    </row>
    <row r="4390" spans="21:21" x14ac:dyDescent="0.25">
      <c r="U4390" s="84"/>
    </row>
    <row r="4391" spans="21:21" x14ac:dyDescent="0.25">
      <c r="U4391" s="84"/>
    </row>
    <row r="4392" spans="21:21" x14ac:dyDescent="0.25">
      <c r="U4392" s="84"/>
    </row>
    <row r="4393" spans="21:21" x14ac:dyDescent="0.25">
      <c r="U4393" s="84"/>
    </row>
    <row r="4394" spans="21:21" x14ac:dyDescent="0.25">
      <c r="U4394" s="84"/>
    </row>
    <row r="4395" spans="21:21" x14ac:dyDescent="0.25">
      <c r="U4395" s="84"/>
    </row>
    <row r="4396" spans="21:21" x14ac:dyDescent="0.25">
      <c r="U4396" s="84"/>
    </row>
    <row r="4397" spans="21:21" x14ac:dyDescent="0.25">
      <c r="U4397" s="84"/>
    </row>
    <row r="4398" spans="21:21" x14ac:dyDescent="0.25">
      <c r="U4398" s="84"/>
    </row>
    <row r="4399" spans="21:21" x14ac:dyDescent="0.25">
      <c r="U4399" s="84"/>
    </row>
    <row r="4400" spans="21:21" x14ac:dyDescent="0.25">
      <c r="U4400" s="84"/>
    </row>
    <row r="4401" spans="21:21" x14ac:dyDescent="0.25">
      <c r="U4401" s="84"/>
    </row>
    <row r="4402" spans="21:21" x14ac:dyDescent="0.25">
      <c r="U4402" s="84"/>
    </row>
    <row r="4403" spans="21:21" x14ac:dyDescent="0.25">
      <c r="U4403" s="84"/>
    </row>
    <row r="4404" spans="21:21" x14ac:dyDescent="0.25">
      <c r="U4404" s="84"/>
    </row>
    <row r="4405" spans="21:21" x14ac:dyDescent="0.25">
      <c r="U4405" s="84"/>
    </row>
    <row r="4406" spans="21:21" x14ac:dyDescent="0.25">
      <c r="U4406" s="84"/>
    </row>
    <row r="4407" spans="21:21" x14ac:dyDescent="0.25">
      <c r="U4407" s="84"/>
    </row>
    <row r="4408" spans="21:21" x14ac:dyDescent="0.25">
      <c r="U4408" s="84"/>
    </row>
    <row r="4409" spans="21:21" x14ac:dyDescent="0.25">
      <c r="U4409" s="84"/>
    </row>
    <row r="4410" spans="21:21" x14ac:dyDescent="0.25">
      <c r="U4410" s="84"/>
    </row>
    <row r="4411" spans="21:21" x14ac:dyDescent="0.25">
      <c r="U4411" s="84"/>
    </row>
    <row r="4412" spans="21:21" x14ac:dyDescent="0.25">
      <c r="U4412" s="84"/>
    </row>
    <row r="4413" spans="21:21" x14ac:dyDescent="0.25">
      <c r="U4413" s="84"/>
    </row>
    <row r="4414" spans="21:21" x14ac:dyDescent="0.25">
      <c r="U4414" s="84"/>
    </row>
    <row r="4415" spans="21:21" x14ac:dyDescent="0.25">
      <c r="U4415" s="84"/>
    </row>
    <row r="4416" spans="21:21" x14ac:dyDescent="0.25">
      <c r="U4416" s="84"/>
    </row>
    <row r="4417" spans="21:21" x14ac:dyDescent="0.25">
      <c r="U4417" s="84"/>
    </row>
    <row r="4418" spans="21:21" x14ac:dyDescent="0.25">
      <c r="U4418" s="84"/>
    </row>
    <row r="4419" spans="21:21" x14ac:dyDescent="0.25">
      <c r="U4419" s="84"/>
    </row>
    <row r="4420" spans="21:21" x14ac:dyDescent="0.25">
      <c r="U4420" s="84"/>
    </row>
    <row r="4421" spans="21:21" x14ac:dyDescent="0.25">
      <c r="U4421" s="84"/>
    </row>
    <row r="4422" spans="21:21" x14ac:dyDescent="0.25">
      <c r="U4422" s="84"/>
    </row>
    <row r="4423" spans="21:21" x14ac:dyDescent="0.25">
      <c r="U4423" s="84"/>
    </row>
    <row r="4424" spans="21:21" x14ac:dyDescent="0.25">
      <c r="U4424" s="84"/>
    </row>
    <row r="4425" spans="21:21" x14ac:dyDescent="0.25">
      <c r="U4425" s="84"/>
    </row>
    <row r="4426" spans="21:21" x14ac:dyDescent="0.25">
      <c r="U4426" s="84"/>
    </row>
    <row r="4427" spans="21:21" x14ac:dyDescent="0.25">
      <c r="U4427" s="84"/>
    </row>
    <row r="4428" spans="21:21" x14ac:dyDescent="0.25">
      <c r="U4428" s="84"/>
    </row>
    <row r="4429" spans="21:21" x14ac:dyDescent="0.25">
      <c r="U4429" s="84"/>
    </row>
    <row r="4430" spans="21:21" x14ac:dyDescent="0.25">
      <c r="U4430" s="84"/>
    </row>
    <row r="4431" spans="21:21" x14ac:dyDescent="0.25">
      <c r="U4431" s="84"/>
    </row>
    <row r="4432" spans="21:21" x14ac:dyDescent="0.25">
      <c r="U4432" s="84"/>
    </row>
    <row r="4433" spans="21:21" x14ac:dyDescent="0.25">
      <c r="U4433" s="84"/>
    </row>
    <row r="4434" spans="21:21" x14ac:dyDescent="0.25">
      <c r="U4434" s="84"/>
    </row>
    <row r="4435" spans="21:21" x14ac:dyDescent="0.25">
      <c r="U4435" s="84"/>
    </row>
    <row r="4436" spans="21:21" x14ac:dyDescent="0.25">
      <c r="U4436" s="84"/>
    </row>
    <row r="4437" spans="21:21" x14ac:dyDescent="0.25">
      <c r="U4437" s="84"/>
    </row>
    <row r="4438" spans="21:21" x14ac:dyDescent="0.25">
      <c r="U4438" s="84"/>
    </row>
    <row r="4439" spans="21:21" x14ac:dyDescent="0.25">
      <c r="U4439" s="84"/>
    </row>
    <row r="4440" spans="21:21" x14ac:dyDescent="0.25">
      <c r="U4440" s="84"/>
    </row>
    <row r="4441" spans="21:21" x14ac:dyDescent="0.25">
      <c r="U4441" s="84"/>
    </row>
    <row r="4442" spans="21:21" x14ac:dyDescent="0.25">
      <c r="U4442" s="84"/>
    </row>
    <row r="4443" spans="21:21" x14ac:dyDescent="0.25">
      <c r="U4443" s="84"/>
    </row>
    <row r="4444" spans="21:21" x14ac:dyDescent="0.25">
      <c r="U4444" s="84"/>
    </row>
    <row r="4445" spans="21:21" x14ac:dyDescent="0.25">
      <c r="U4445" s="84"/>
    </row>
    <row r="4446" spans="21:21" x14ac:dyDescent="0.25">
      <c r="U4446" s="84"/>
    </row>
    <row r="4447" spans="21:21" x14ac:dyDescent="0.25">
      <c r="U4447" s="84"/>
    </row>
    <row r="4448" spans="21:21" x14ac:dyDescent="0.25">
      <c r="U4448" s="84"/>
    </row>
    <row r="4449" spans="21:21" x14ac:dyDescent="0.25">
      <c r="U4449" s="84"/>
    </row>
    <row r="4450" spans="21:21" x14ac:dyDescent="0.25">
      <c r="U4450" s="84"/>
    </row>
    <row r="4451" spans="21:21" x14ac:dyDescent="0.25">
      <c r="U4451" s="84"/>
    </row>
    <row r="4452" spans="21:21" x14ac:dyDescent="0.25">
      <c r="U4452" s="84"/>
    </row>
    <row r="4453" spans="21:21" x14ac:dyDescent="0.25">
      <c r="U4453" s="84"/>
    </row>
    <row r="4454" spans="21:21" x14ac:dyDescent="0.25">
      <c r="U4454" s="84"/>
    </row>
    <row r="4455" spans="21:21" x14ac:dyDescent="0.25">
      <c r="U4455" s="84"/>
    </row>
    <row r="4456" spans="21:21" x14ac:dyDescent="0.25">
      <c r="U4456" s="84"/>
    </row>
    <row r="4457" spans="21:21" x14ac:dyDescent="0.25">
      <c r="U4457" s="84"/>
    </row>
    <row r="4458" spans="21:21" x14ac:dyDescent="0.25">
      <c r="U4458" s="84"/>
    </row>
    <row r="4459" spans="21:21" x14ac:dyDescent="0.25">
      <c r="U4459" s="84"/>
    </row>
    <row r="4460" spans="21:21" x14ac:dyDescent="0.25">
      <c r="U4460" s="84"/>
    </row>
    <row r="4461" spans="21:21" x14ac:dyDescent="0.25">
      <c r="U4461" s="84"/>
    </row>
    <row r="4462" spans="21:21" x14ac:dyDescent="0.25">
      <c r="U4462" s="84"/>
    </row>
    <row r="4463" spans="21:21" x14ac:dyDescent="0.25">
      <c r="U4463" s="84"/>
    </row>
    <row r="4464" spans="21:21" x14ac:dyDescent="0.25">
      <c r="U4464" s="84"/>
    </row>
    <row r="4465" spans="21:21" x14ac:dyDescent="0.25">
      <c r="U4465" s="84"/>
    </row>
    <row r="4466" spans="21:21" x14ac:dyDescent="0.25">
      <c r="U4466" s="84"/>
    </row>
    <row r="4467" spans="21:21" x14ac:dyDescent="0.25">
      <c r="U4467" s="84"/>
    </row>
    <row r="4468" spans="21:21" x14ac:dyDescent="0.25">
      <c r="U4468" s="84"/>
    </row>
    <row r="4469" spans="21:21" x14ac:dyDescent="0.25">
      <c r="U4469" s="84"/>
    </row>
    <row r="4470" spans="21:21" x14ac:dyDescent="0.25">
      <c r="U4470" s="84"/>
    </row>
    <row r="4471" spans="21:21" x14ac:dyDescent="0.25">
      <c r="U4471" s="84"/>
    </row>
    <row r="4472" spans="21:21" x14ac:dyDescent="0.25">
      <c r="U4472" s="84"/>
    </row>
    <row r="4473" spans="21:21" x14ac:dyDescent="0.25">
      <c r="U4473" s="84"/>
    </row>
    <row r="4474" spans="21:21" x14ac:dyDescent="0.25">
      <c r="U4474" s="84"/>
    </row>
    <row r="4475" spans="21:21" x14ac:dyDescent="0.25">
      <c r="U4475" s="84"/>
    </row>
    <row r="4476" spans="21:21" x14ac:dyDescent="0.25">
      <c r="U4476" s="84"/>
    </row>
    <row r="4477" spans="21:21" x14ac:dyDescent="0.25">
      <c r="U4477" s="84"/>
    </row>
    <row r="4478" spans="21:21" x14ac:dyDescent="0.25">
      <c r="U4478" s="84"/>
    </row>
    <row r="4479" spans="21:21" x14ac:dyDescent="0.25">
      <c r="U4479" s="84"/>
    </row>
    <row r="4480" spans="21:21" x14ac:dyDescent="0.25">
      <c r="U4480" s="84"/>
    </row>
    <row r="4481" spans="21:21" x14ac:dyDescent="0.25">
      <c r="U4481" s="84"/>
    </row>
    <row r="4482" spans="21:21" x14ac:dyDescent="0.25">
      <c r="U4482" s="84"/>
    </row>
    <row r="4483" spans="21:21" x14ac:dyDescent="0.25">
      <c r="U4483" s="84"/>
    </row>
    <row r="4484" spans="21:21" x14ac:dyDescent="0.25">
      <c r="U4484" s="84"/>
    </row>
    <row r="4485" spans="21:21" x14ac:dyDescent="0.25">
      <c r="U4485" s="84"/>
    </row>
    <row r="4486" spans="21:21" x14ac:dyDescent="0.25">
      <c r="U4486" s="84"/>
    </row>
    <row r="4487" spans="21:21" x14ac:dyDescent="0.25">
      <c r="U4487" s="84"/>
    </row>
    <row r="4488" spans="21:21" x14ac:dyDescent="0.25">
      <c r="U4488" s="84"/>
    </row>
    <row r="4489" spans="21:21" x14ac:dyDescent="0.25">
      <c r="U4489" s="84"/>
    </row>
    <row r="4490" spans="21:21" x14ac:dyDescent="0.25">
      <c r="U4490" s="84"/>
    </row>
    <row r="4491" spans="21:21" x14ac:dyDescent="0.25">
      <c r="U4491" s="84"/>
    </row>
    <row r="4492" spans="21:21" x14ac:dyDescent="0.25">
      <c r="U4492" s="84"/>
    </row>
    <row r="4493" spans="21:21" x14ac:dyDescent="0.25">
      <c r="U4493" s="84"/>
    </row>
    <row r="4494" spans="21:21" x14ac:dyDescent="0.25">
      <c r="U4494" s="84"/>
    </row>
    <row r="4495" spans="21:21" x14ac:dyDescent="0.25">
      <c r="U4495" s="84"/>
    </row>
    <row r="4496" spans="21:21" x14ac:dyDescent="0.25">
      <c r="U4496" s="84"/>
    </row>
    <row r="4497" spans="21:21" x14ac:dyDescent="0.25">
      <c r="U4497" s="84"/>
    </row>
    <row r="4498" spans="21:21" x14ac:dyDescent="0.25">
      <c r="U4498" s="84"/>
    </row>
    <row r="4499" spans="21:21" x14ac:dyDescent="0.25">
      <c r="U4499" s="84"/>
    </row>
    <row r="4500" spans="21:21" x14ac:dyDescent="0.25">
      <c r="U4500" s="84"/>
    </row>
    <row r="4501" spans="21:21" x14ac:dyDescent="0.25">
      <c r="U4501" s="84"/>
    </row>
    <row r="4502" spans="21:21" x14ac:dyDescent="0.25">
      <c r="U4502" s="84"/>
    </row>
    <row r="4503" spans="21:21" x14ac:dyDescent="0.25">
      <c r="U4503" s="84"/>
    </row>
    <row r="4504" spans="21:21" x14ac:dyDescent="0.25">
      <c r="U4504" s="84"/>
    </row>
    <row r="4505" spans="21:21" x14ac:dyDescent="0.25">
      <c r="U4505" s="84"/>
    </row>
    <row r="4506" spans="21:21" x14ac:dyDescent="0.25">
      <c r="U4506" s="84"/>
    </row>
    <row r="4507" spans="21:21" x14ac:dyDescent="0.25">
      <c r="U4507" s="84"/>
    </row>
    <row r="4508" spans="21:21" x14ac:dyDescent="0.25">
      <c r="U4508" s="84"/>
    </row>
    <row r="4509" spans="21:21" x14ac:dyDescent="0.25">
      <c r="U4509" s="84"/>
    </row>
    <row r="4510" spans="21:21" x14ac:dyDescent="0.25">
      <c r="U4510" s="84"/>
    </row>
    <row r="4511" spans="21:21" x14ac:dyDescent="0.25">
      <c r="U4511" s="84"/>
    </row>
    <row r="4512" spans="21:21" x14ac:dyDescent="0.25">
      <c r="U4512" s="84"/>
    </row>
    <row r="4513" spans="21:21" x14ac:dyDescent="0.25">
      <c r="U4513" s="84"/>
    </row>
    <row r="4514" spans="21:21" x14ac:dyDescent="0.25">
      <c r="U4514" s="84"/>
    </row>
    <row r="4515" spans="21:21" x14ac:dyDescent="0.25">
      <c r="U4515" s="84"/>
    </row>
    <row r="4516" spans="21:21" x14ac:dyDescent="0.25">
      <c r="U4516" s="84"/>
    </row>
    <row r="4517" spans="21:21" x14ac:dyDescent="0.25">
      <c r="U4517" s="84"/>
    </row>
    <row r="4518" spans="21:21" x14ac:dyDescent="0.25">
      <c r="U4518" s="84"/>
    </row>
    <row r="4519" spans="21:21" x14ac:dyDescent="0.25">
      <c r="U4519" s="84"/>
    </row>
    <row r="4520" spans="21:21" x14ac:dyDescent="0.25">
      <c r="U4520" s="84"/>
    </row>
    <row r="4521" spans="21:21" x14ac:dyDescent="0.25">
      <c r="U4521" s="84"/>
    </row>
    <row r="4522" spans="21:21" x14ac:dyDescent="0.25">
      <c r="U4522" s="84"/>
    </row>
    <row r="4523" spans="21:21" x14ac:dyDescent="0.25">
      <c r="U4523" s="84"/>
    </row>
    <row r="4524" spans="21:21" x14ac:dyDescent="0.25">
      <c r="U4524" s="84"/>
    </row>
    <row r="4525" spans="21:21" x14ac:dyDescent="0.25">
      <c r="U4525" s="84"/>
    </row>
    <row r="4526" spans="21:21" x14ac:dyDescent="0.25">
      <c r="U4526" s="84"/>
    </row>
    <row r="4527" spans="21:21" x14ac:dyDescent="0.25">
      <c r="U4527" s="84"/>
    </row>
    <row r="4528" spans="21:21" x14ac:dyDescent="0.25">
      <c r="U4528" s="84"/>
    </row>
    <row r="4529" spans="21:21" x14ac:dyDescent="0.25">
      <c r="U4529" s="84"/>
    </row>
    <row r="4530" spans="21:21" x14ac:dyDescent="0.25">
      <c r="U4530" s="84"/>
    </row>
    <row r="4531" spans="21:21" x14ac:dyDescent="0.25">
      <c r="U4531" s="84"/>
    </row>
    <row r="4532" spans="21:21" x14ac:dyDescent="0.25">
      <c r="U4532" s="84"/>
    </row>
    <row r="4533" spans="21:21" x14ac:dyDescent="0.25">
      <c r="U4533" s="84"/>
    </row>
    <row r="4534" spans="21:21" x14ac:dyDescent="0.25">
      <c r="U4534" s="84"/>
    </row>
    <row r="4535" spans="21:21" x14ac:dyDescent="0.25">
      <c r="U4535" s="84"/>
    </row>
    <row r="4536" spans="21:21" x14ac:dyDescent="0.25">
      <c r="U4536" s="84"/>
    </row>
    <row r="4537" spans="21:21" x14ac:dyDescent="0.25">
      <c r="U4537" s="84"/>
    </row>
    <row r="4538" spans="21:21" x14ac:dyDescent="0.25">
      <c r="U4538" s="84"/>
    </row>
    <row r="4539" spans="21:21" x14ac:dyDescent="0.25">
      <c r="U4539" s="84"/>
    </row>
    <row r="4540" spans="21:21" x14ac:dyDescent="0.25">
      <c r="U4540" s="84"/>
    </row>
    <row r="4541" spans="21:21" x14ac:dyDescent="0.25">
      <c r="U4541" s="84"/>
    </row>
    <row r="4542" spans="21:21" x14ac:dyDescent="0.25">
      <c r="U4542" s="84"/>
    </row>
    <row r="4543" spans="21:21" x14ac:dyDescent="0.25">
      <c r="U4543" s="84"/>
    </row>
    <row r="4544" spans="21:21" x14ac:dyDescent="0.25">
      <c r="U4544" s="84"/>
    </row>
    <row r="4545" spans="21:21" x14ac:dyDescent="0.25">
      <c r="U4545" s="84"/>
    </row>
    <row r="4546" spans="21:21" x14ac:dyDescent="0.25">
      <c r="U4546" s="84"/>
    </row>
    <row r="4547" spans="21:21" x14ac:dyDescent="0.25">
      <c r="U4547" s="84"/>
    </row>
    <row r="4548" spans="21:21" x14ac:dyDescent="0.25">
      <c r="U4548" s="84"/>
    </row>
    <row r="4549" spans="21:21" x14ac:dyDescent="0.25">
      <c r="U4549" s="84"/>
    </row>
    <row r="4550" spans="21:21" x14ac:dyDescent="0.25">
      <c r="U4550" s="84"/>
    </row>
    <row r="4551" spans="21:21" x14ac:dyDescent="0.25">
      <c r="U4551" s="84"/>
    </row>
    <row r="4552" spans="21:21" x14ac:dyDescent="0.25">
      <c r="U4552" s="84"/>
    </row>
    <row r="4553" spans="21:21" x14ac:dyDescent="0.25">
      <c r="U4553" s="84"/>
    </row>
    <row r="4554" spans="21:21" x14ac:dyDescent="0.25">
      <c r="U4554" s="84"/>
    </row>
    <row r="4555" spans="21:21" x14ac:dyDescent="0.25">
      <c r="U4555" s="84"/>
    </row>
    <row r="4556" spans="21:21" x14ac:dyDescent="0.25">
      <c r="U4556" s="84"/>
    </row>
    <row r="4557" spans="21:21" x14ac:dyDescent="0.25">
      <c r="U4557" s="84"/>
    </row>
    <row r="4558" spans="21:21" x14ac:dyDescent="0.25">
      <c r="U4558" s="84"/>
    </row>
    <row r="4559" spans="21:21" x14ac:dyDescent="0.25">
      <c r="U4559" s="84"/>
    </row>
    <row r="4560" spans="21:21" x14ac:dyDescent="0.25">
      <c r="U4560" s="84"/>
    </row>
    <row r="4561" spans="21:21" x14ac:dyDescent="0.25">
      <c r="U4561" s="84"/>
    </row>
    <row r="4562" spans="21:21" x14ac:dyDescent="0.25">
      <c r="U4562" s="84"/>
    </row>
    <row r="4563" spans="21:21" x14ac:dyDescent="0.25">
      <c r="U4563" s="84"/>
    </row>
    <row r="4564" spans="21:21" x14ac:dyDescent="0.25">
      <c r="U4564" s="84"/>
    </row>
    <row r="4565" spans="21:21" x14ac:dyDescent="0.25">
      <c r="U4565" s="84"/>
    </row>
    <row r="4566" spans="21:21" x14ac:dyDescent="0.25">
      <c r="U4566" s="84"/>
    </row>
    <row r="4567" spans="21:21" x14ac:dyDescent="0.25">
      <c r="U4567" s="84"/>
    </row>
    <row r="4568" spans="21:21" x14ac:dyDescent="0.25">
      <c r="U4568" s="84"/>
    </row>
    <row r="4569" spans="21:21" x14ac:dyDescent="0.25">
      <c r="U4569" s="84"/>
    </row>
    <row r="4570" spans="21:21" x14ac:dyDescent="0.25">
      <c r="U4570" s="84"/>
    </row>
    <row r="4571" spans="21:21" x14ac:dyDescent="0.25">
      <c r="U4571" s="84"/>
    </row>
    <row r="4572" spans="21:21" x14ac:dyDescent="0.25">
      <c r="U4572" s="84"/>
    </row>
    <row r="4573" spans="21:21" x14ac:dyDescent="0.25">
      <c r="U4573" s="84"/>
    </row>
    <row r="4574" spans="21:21" x14ac:dyDescent="0.25">
      <c r="U4574" s="84"/>
    </row>
    <row r="4575" spans="21:21" x14ac:dyDescent="0.25">
      <c r="U4575" s="84"/>
    </row>
    <row r="4576" spans="21:21" x14ac:dyDescent="0.25">
      <c r="U4576" s="84"/>
    </row>
    <row r="4577" spans="21:21" x14ac:dyDescent="0.25">
      <c r="U4577" s="84"/>
    </row>
    <row r="4578" spans="21:21" x14ac:dyDescent="0.25">
      <c r="U4578" s="84"/>
    </row>
    <row r="4579" spans="21:21" x14ac:dyDescent="0.25">
      <c r="U4579" s="84"/>
    </row>
    <row r="4580" spans="21:21" x14ac:dyDescent="0.25">
      <c r="U4580" s="84"/>
    </row>
    <row r="4581" spans="21:21" x14ac:dyDescent="0.25">
      <c r="U4581" s="84"/>
    </row>
    <row r="4582" spans="21:21" x14ac:dyDescent="0.25">
      <c r="U4582" s="84"/>
    </row>
    <row r="4583" spans="21:21" x14ac:dyDescent="0.25">
      <c r="U4583" s="84"/>
    </row>
    <row r="4584" spans="21:21" x14ac:dyDescent="0.25">
      <c r="U4584" s="84"/>
    </row>
    <row r="4585" spans="21:21" x14ac:dyDescent="0.25">
      <c r="U4585" s="84"/>
    </row>
    <row r="4586" spans="21:21" x14ac:dyDescent="0.25">
      <c r="U4586" s="84"/>
    </row>
    <row r="4587" spans="21:21" x14ac:dyDescent="0.25">
      <c r="U4587" s="84"/>
    </row>
    <row r="4588" spans="21:21" x14ac:dyDescent="0.25">
      <c r="U4588" s="84"/>
    </row>
    <row r="4589" spans="21:21" x14ac:dyDescent="0.25">
      <c r="U4589" s="84"/>
    </row>
    <row r="4590" spans="21:21" x14ac:dyDescent="0.25">
      <c r="U4590" s="84"/>
    </row>
    <row r="4591" spans="21:21" x14ac:dyDescent="0.25">
      <c r="U4591" s="84"/>
    </row>
    <row r="4592" spans="21:21" x14ac:dyDescent="0.25">
      <c r="U4592" s="84"/>
    </row>
    <row r="4593" spans="21:21" x14ac:dyDescent="0.25">
      <c r="U4593" s="84"/>
    </row>
    <row r="4594" spans="21:21" x14ac:dyDescent="0.25">
      <c r="U4594" s="84"/>
    </row>
    <row r="4595" spans="21:21" x14ac:dyDescent="0.25">
      <c r="U4595" s="84"/>
    </row>
    <row r="4596" spans="21:21" x14ac:dyDescent="0.25">
      <c r="U4596" s="84"/>
    </row>
    <row r="4597" spans="21:21" x14ac:dyDescent="0.25">
      <c r="U4597" s="84"/>
    </row>
    <row r="4598" spans="21:21" x14ac:dyDescent="0.25">
      <c r="U4598" s="84"/>
    </row>
    <row r="4599" spans="21:21" x14ac:dyDescent="0.25">
      <c r="U4599" s="84"/>
    </row>
    <row r="4600" spans="21:21" x14ac:dyDescent="0.25">
      <c r="U4600" s="84"/>
    </row>
    <row r="4601" spans="21:21" x14ac:dyDescent="0.25">
      <c r="U4601" s="84"/>
    </row>
    <row r="4602" spans="21:21" x14ac:dyDescent="0.25">
      <c r="U4602" s="84"/>
    </row>
    <row r="4603" spans="21:21" x14ac:dyDescent="0.25">
      <c r="U4603" s="84"/>
    </row>
    <row r="4604" spans="21:21" x14ac:dyDescent="0.25">
      <c r="U4604" s="84"/>
    </row>
    <row r="4605" spans="21:21" x14ac:dyDescent="0.25">
      <c r="U4605" s="84"/>
    </row>
    <row r="4606" spans="21:21" x14ac:dyDescent="0.25">
      <c r="U4606" s="84"/>
    </row>
    <row r="4607" spans="21:21" x14ac:dyDescent="0.25">
      <c r="U4607" s="84"/>
    </row>
    <row r="4608" spans="21:21" x14ac:dyDescent="0.25">
      <c r="U4608" s="84"/>
    </row>
    <row r="4609" spans="21:21" x14ac:dyDescent="0.25">
      <c r="U4609" s="84"/>
    </row>
    <row r="4610" spans="21:21" x14ac:dyDescent="0.25">
      <c r="U4610" s="84"/>
    </row>
    <row r="4611" spans="21:21" x14ac:dyDescent="0.25">
      <c r="U4611" s="84"/>
    </row>
    <row r="4612" spans="21:21" x14ac:dyDescent="0.25">
      <c r="U4612" s="84"/>
    </row>
    <row r="4613" spans="21:21" x14ac:dyDescent="0.25">
      <c r="U4613" s="84"/>
    </row>
    <row r="4614" spans="21:21" x14ac:dyDescent="0.25">
      <c r="U4614" s="84"/>
    </row>
    <row r="4615" spans="21:21" x14ac:dyDescent="0.25">
      <c r="U4615" s="84"/>
    </row>
    <row r="4616" spans="21:21" x14ac:dyDescent="0.25">
      <c r="U4616" s="84"/>
    </row>
    <row r="4617" spans="21:21" x14ac:dyDescent="0.25">
      <c r="U4617" s="84"/>
    </row>
    <row r="4618" spans="21:21" x14ac:dyDescent="0.25">
      <c r="U4618" s="84"/>
    </row>
    <row r="4619" spans="21:21" x14ac:dyDescent="0.25">
      <c r="U4619" s="84"/>
    </row>
    <row r="4620" spans="21:21" x14ac:dyDescent="0.25">
      <c r="U4620" s="84"/>
    </row>
    <row r="4621" spans="21:21" x14ac:dyDescent="0.25">
      <c r="U4621" s="84"/>
    </row>
    <row r="4622" spans="21:21" x14ac:dyDescent="0.25">
      <c r="U4622" s="84"/>
    </row>
    <row r="4623" spans="21:21" x14ac:dyDescent="0.25">
      <c r="U4623" s="84"/>
    </row>
    <row r="4624" spans="21:21" x14ac:dyDescent="0.25">
      <c r="U4624" s="84"/>
    </row>
    <row r="4625" spans="21:21" x14ac:dyDescent="0.25">
      <c r="U4625" s="84"/>
    </row>
    <row r="4626" spans="21:21" x14ac:dyDescent="0.25">
      <c r="U4626" s="84"/>
    </row>
    <row r="4627" spans="21:21" x14ac:dyDescent="0.25">
      <c r="U4627" s="84"/>
    </row>
    <row r="4628" spans="21:21" x14ac:dyDescent="0.25">
      <c r="U4628" s="84"/>
    </row>
    <row r="4629" spans="21:21" x14ac:dyDescent="0.25">
      <c r="U4629" s="84"/>
    </row>
    <row r="4630" spans="21:21" x14ac:dyDescent="0.25">
      <c r="U4630" s="84"/>
    </row>
    <row r="4631" spans="21:21" x14ac:dyDescent="0.25">
      <c r="U4631" s="84"/>
    </row>
    <row r="4632" spans="21:21" x14ac:dyDescent="0.25">
      <c r="U4632" s="84"/>
    </row>
    <row r="4633" spans="21:21" x14ac:dyDescent="0.25">
      <c r="U4633" s="84"/>
    </row>
    <row r="4634" spans="21:21" x14ac:dyDescent="0.25">
      <c r="U4634" s="84"/>
    </row>
    <row r="4635" spans="21:21" x14ac:dyDescent="0.25">
      <c r="U4635" s="84"/>
    </row>
    <row r="4636" spans="21:21" x14ac:dyDescent="0.25">
      <c r="U4636" s="84"/>
    </row>
    <row r="4637" spans="21:21" x14ac:dyDescent="0.25">
      <c r="U4637" s="84"/>
    </row>
    <row r="4638" spans="21:21" x14ac:dyDescent="0.25">
      <c r="U4638" s="84"/>
    </row>
    <row r="4639" spans="21:21" x14ac:dyDescent="0.25">
      <c r="U4639" s="84"/>
    </row>
    <row r="4640" spans="21:21" x14ac:dyDescent="0.25">
      <c r="U4640" s="84"/>
    </row>
    <row r="4641" spans="21:21" x14ac:dyDescent="0.25">
      <c r="U4641" s="84"/>
    </row>
    <row r="4642" spans="21:21" x14ac:dyDescent="0.25">
      <c r="U4642" s="84"/>
    </row>
    <row r="4643" spans="21:21" x14ac:dyDescent="0.25">
      <c r="U4643" s="84"/>
    </row>
    <row r="4644" spans="21:21" x14ac:dyDescent="0.25">
      <c r="U4644" s="84"/>
    </row>
    <row r="4645" spans="21:21" x14ac:dyDescent="0.25">
      <c r="U4645" s="84"/>
    </row>
    <row r="4646" spans="21:21" x14ac:dyDescent="0.25">
      <c r="U4646" s="84"/>
    </row>
    <row r="4647" spans="21:21" x14ac:dyDescent="0.25">
      <c r="U4647" s="84"/>
    </row>
    <row r="4648" spans="21:21" x14ac:dyDescent="0.25">
      <c r="U4648" s="84"/>
    </row>
    <row r="4649" spans="21:21" x14ac:dyDescent="0.25">
      <c r="U4649" s="84"/>
    </row>
    <row r="4650" spans="21:21" x14ac:dyDescent="0.25">
      <c r="U4650" s="84"/>
    </row>
    <row r="4651" spans="21:21" x14ac:dyDescent="0.25">
      <c r="U4651" s="84"/>
    </row>
    <row r="4652" spans="21:21" x14ac:dyDescent="0.25">
      <c r="U4652" s="84"/>
    </row>
    <row r="4653" spans="21:21" x14ac:dyDescent="0.25">
      <c r="U4653" s="84"/>
    </row>
    <row r="4654" spans="21:21" x14ac:dyDescent="0.25">
      <c r="U4654" s="84"/>
    </row>
    <row r="4655" spans="21:21" x14ac:dyDescent="0.25">
      <c r="U4655" s="84"/>
    </row>
    <row r="4656" spans="21:21" x14ac:dyDescent="0.25">
      <c r="U4656" s="84"/>
    </row>
    <row r="4657" spans="21:21" x14ac:dyDescent="0.25">
      <c r="U4657" s="84"/>
    </row>
    <row r="4658" spans="21:21" x14ac:dyDescent="0.25">
      <c r="U4658" s="84"/>
    </row>
    <row r="4659" spans="21:21" x14ac:dyDescent="0.25">
      <c r="U4659" s="84"/>
    </row>
    <row r="4660" spans="21:21" x14ac:dyDescent="0.25">
      <c r="U4660" s="84"/>
    </row>
    <row r="4661" spans="21:21" x14ac:dyDescent="0.25">
      <c r="U4661" s="84"/>
    </row>
    <row r="4662" spans="21:21" x14ac:dyDescent="0.25">
      <c r="U4662" s="84"/>
    </row>
    <row r="4663" spans="21:21" x14ac:dyDescent="0.25">
      <c r="U4663" s="84"/>
    </row>
    <row r="4664" spans="21:21" x14ac:dyDescent="0.25">
      <c r="U4664" s="84"/>
    </row>
    <row r="4665" spans="21:21" x14ac:dyDescent="0.25">
      <c r="U4665" s="84"/>
    </row>
    <row r="4666" spans="21:21" x14ac:dyDescent="0.25">
      <c r="U4666" s="84"/>
    </row>
    <row r="4667" spans="21:21" x14ac:dyDescent="0.25">
      <c r="U4667" s="84"/>
    </row>
    <row r="4668" spans="21:21" x14ac:dyDescent="0.25">
      <c r="U4668" s="84"/>
    </row>
    <row r="4669" spans="21:21" x14ac:dyDescent="0.25">
      <c r="U4669" s="84"/>
    </row>
    <row r="4670" spans="21:21" x14ac:dyDescent="0.25">
      <c r="U4670" s="84"/>
    </row>
    <row r="4671" spans="21:21" x14ac:dyDescent="0.25">
      <c r="U4671" s="84"/>
    </row>
    <row r="4672" spans="21:21" x14ac:dyDescent="0.25">
      <c r="U4672" s="84"/>
    </row>
    <row r="4673" spans="21:21" x14ac:dyDescent="0.25">
      <c r="U4673" s="84"/>
    </row>
    <row r="4674" spans="21:21" x14ac:dyDescent="0.25">
      <c r="U4674" s="84"/>
    </row>
    <row r="4675" spans="21:21" x14ac:dyDescent="0.25">
      <c r="U4675" s="84"/>
    </row>
    <row r="4676" spans="21:21" x14ac:dyDescent="0.25">
      <c r="U4676" s="84"/>
    </row>
    <row r="4677" spans="21:21" x14ac:dyDescent="0.25">
      <c r="U4677" s="84"/>
    </row>
    <row r="4678" spans="21:21" x14ac:dyDescent="0.25">
      <c r="U4678" s="84"/>
    </row>
    <row r="4679" spans="21:21" x14ac:dyDescent="0.25">
      <c r="U4679" s="84"/>
    </row>
    <row r="4680" spans="21:21" x14ac:dyDescent="0.25">
      <c r="U4680" s="84"/>
    </row>
    <row r="4681" spans="21:21" x14ac:dyDescent="0.25">
      <c r="U4681" s="84"/>
    </row>
    <row r="4682" spans="21:21" x14ac:dyDescent="0.25">
      <c r="U4682" s="84"/>
    </row>
    <row r="4683" spans="21:21" x14ac:dyDescent="0.25">
      <c r="U4683" s="84"/>
    </row>
    <row r="4684" spans="21:21" x14ac:dyDescent="0.25">
      <c r="U4684" s="84"/>
    </row>
    <row r="4685" spans="21:21" x14ac:dyDescent="0.25">
      <c r="U4685" s="84"/>
    </row>
    <row r="4686" spans="21:21" x14ac:dyDescent="0.25">
      <c r="U4686" s="84"/>
    </row>
    <row r="4687" spans="21:21" x14ac:dyDescent="0.25">
      <c r="U4687" s="84"/>
    </row>
    <row r="4688" spans="21:21" x14ac:dyDescent="0.25">
      <c r="U4688" s="84"/>
    </row>
    <row r="4689" spans="21:21" x14ac:dyDescent="0.25">
      <c r="U4689" s="84"/>
    </row>
    <row r="4690" spans="21:21" x14ac:dyDescent="0.25">
      <c r="U4690" s="84"/>
    </row>
    <row r="4691" spans="21:21" x14ac:dyDescent="0.25">
      <c r="U4691" s="84"/>
    </row>
    <row r="4692" spans="21:21" x14ac:dyDescent="0.25">
      <c r="U4692" s="84"/>
    </row>
    <row r="4693" spans="21:21" x14ac:dyDescent="0.25">
      <c r="U4693" s="84"/>
    </row>
    <row r="4694" spans="21:21" x14ac:dyDescent="0.25">
      <c r="U4694" s="84"/>
    </row>
    <row r="4695" spans="21:21" x14ac:dyDescent="0.25">
      <c r="U4695" s="84"/>
    </row>
    <row r="4696" spans="21:21" x14ac:dyDescent="0.25">
      <c r="U4696" s="84"/>
    </row>
    <row r="4697" spans="21:21" x14ac:dyDescent="0.25">
      <c r="U4697" s="84"/>
    </row>
    <row r="4698" spans="21:21" x14ac:dyDescent="0.25">
      <c r="U4698" s="84"/>
    </row>
    <row r="4699" spans="21:21" x14ac:dyDescent="0.25">
      <c r="U4699" s="84"/>
    </row>
    <row r="4700" spans="21:21" x14ac:dyDescent="0.25">
      <c r="U4700" s="84"/>
    </row>
    <row r="4701" spans="21:21" x14ac:dyDescent="0.25">
      <c r="U4701" s="84"/>
    </row>
    <row r="4702" spans="21:21" x14ac:dyDescent="0.25">
      <c r="U4702" s="84"/>
    </row>
    <row r="4703" spans="21:21" x14ac:dyDescent="0.25">
      <c r="U4703" s="84"/>
    </row>
    <row r="4704" spans="21:21" x14ac:dyDescent="0.25">
      <c r="U4704" s="84"/>
    </row>
    <row r="4705" spans="21:21" x14ac:dyDescent="0.25">
      <c r="U4705" s="84"/>
    </row>
    <row r="4706" spans="21:21" x14ac:dyDescent="0.25">
      <c r="U4706" s="84"/>
    </row>
    <row r="4707" spans="21:21" x14ac:dyDescent="0.25">
      <c r="U4707" s="84"/>
    </row>
    <row r="4708" spans="21:21" x14ac:dyDescent="0.25">
      <c r="U4708" s="84"/>
    </row>
    <row r="4709" spans="21:21" x14ac:dyDescent="0.25">
      <c r="U4709" s="84"/>
    </row>
    <row r="4710" spans="21:21" x14ac:dyDescent="0.25">
      <c r="U4710" s="84"/>
    </row>
    <row r="4711" spans="21:21" x14ac:dyDescent="0.25">
      <c r="U4711" s="84"/>
    </row>
    <row r="4712" spans="21:21" x14ac:dyDescent="0.25">
      <c r="U4712" s="84"/>
    </row>
    <row r="4713" spans="21:21" x14ac:dyDescent="0.25">
      <c r="U4713" s="84"/>
    </row>
    <row r="4714" spans="21:21" x14ac:dyDescent="0.25">
      <c r="U4714" s="84"/>
    </row>
    <row r="4715" spans="21:21" x14ac:dyDescent="0.25">
      <c r="U4715" s="84"/>
    </row>
    <row r="4716" spans="21:21" x14ac:dyDescent="0.25">
      <c r="U4716" s="84"/>
    </row>
    <row r="4717" spans="21:21" x14ac:dyDescent="0.25">
      <c r="U4717" s="84"/>
    </row>
    <row r="4718" spans="21:21" x14ac:dyDescent="0.25">
      <c r="U4718" s="84"/>
    </row>
    <row r="4719" spans="21:21" x14ac:dyDescent="0.25">
      <c r="U4719" s="84"/>
    </row>
    <row r="4720" spans="21:21" x14ac:dyDescent="0.25">
      <c r="U4720" s="84"/>
    </row>
    <row r="4721" spans="21:21" x14ac:dyDescent="0.25">
      <c r="U4721" s="84"/>
    </row>
    <row r="4722" spans="21:21" x14ac:dyDescent="0.25">
      <c r="U4722" s="84"/>
    </row>
    <row r="4723" spans="21:21" x14ac:dyDescent="0.25">
      <c r="U4723" s="84"/>
    </row>
    <row r="4724" spans="21:21" x14ac:dyDescent="0.25">
      <c r="U4724" s="84"/>
    </row>
    <row r="4725" spans="21:21" x14ac:dyDescent="0.25">
      <c r="U4725" s="84"/>
    </row>
    <row r="4726" spans="21:21" x14ac:dyDescent="0.25">
      <c r="U4726" s="84"/>
    </row>
    <row r="4727" spans="21:21" x14ac:dyDescent="0.25">
      <c r="U4727" s="84"/>
    </row>
    <row r="4728" spans="21:21" x14ac:dyDescent="0.25">
      <c r="U4728" s="84"/>
    </row>
    <row r="4729" spans="21:21" x14ac:dyDescent="0.25">
      <c r="U4729" s="84"/>
    </row>
    <row r="4730" spans="21:21" x14ac:dyDescent="0.25">
      <c r="U4730" s="84"/>
    </row>
    <row r="4731" spans="21:21" x14ac:dyDescent="0.25">
      <c r="U4731" s="84"/>
    </row>
    <row r="4732" spans="21:21" x14ac:dyDescent="0.25">
      <c r="U4732" s="84"/>
    </row>
    <row r="4733" spans="21:21" x14ac:dyDescent="0.25">
      <c r="U4733" s="84"/>
    </row>
    <row r="4734" spans="21:21" x14ac:dyDescent="0.25">
      <c r="U4734" s="84"/>
    </row>
    <row r="4735" spans="21:21" x14ac:dyDescent="0.25">
      <c r="U4735" s="84"/>
    </row>
    <row r="4736" spans="21:21" x14ac:dyDescent="0.25">
      <c r="U4736" s="84"/>
    </row>
    <row r="4737" spans="21:21" x14ac:dyDescent="0.25">
      <c r="U4737" s="84"/>
    </row>
    <row r="4738" spans="21:21" x14ac:dyDescent="0.25">
      <c r="U4738" s="84"/>
    </row>
    <row r="4739" spans="21:21" x14ac:dyDescent="0.25">
      <c r="U4739" s="84"/>
    </row>
    <row r="4740" spans="21:21" x14ac:dyDescent="0.25">
      <c r="U4740" s="84"/>
    </row>
    <row r="4741" spans="21:21" x14ac:dyDescent="0.25">
      <c r="U4741" s="84"/>
    </row>
    <row r="4742" spans="21:21" x14ac:dyDescent="0.25">
      <c r="U4742" s="84"/>
    </row>
    <row r="4743" spans="21:21" x14ac:dyDescent="0.25">
      <c r="U4743" s="84"/>
    </row>
    <row r="4744" spans="21:21" x14ac:dyDescent="0.25">
      <c r="U4744" s="84"/>
    </row>
    <row r="4745" spans="21:21" x14ac:dyDescent="0.25">
      <c r="U4745" s="84"/>
    </row>
    <row r="4746" spans="21:21" x14ac:dyDescent="0.25">
      <c r="U4746" s="84"/>
    </row>
    <row r="4747" spans="21:21" x14ac:dyDescent="0.25">
      <c r="U4747" s="84"/>
    </row>
    <row r="4748" spans="21:21" x14ac:dyDescent="0.25">
      <c r="U4748" s="84"/>
    </row>
    <row r="4749" spans="21:21" x14ac:dyDescent="0.25">
      <c r="U4749" s="84"/>
    </row>
    <row r="4750" spans="21:21" x14ac:dyDescent="0.25">
      <c r="U4750" s="84"/>
    </row>
    <row r="4751" spans="21:21" x14ac:dyDescent="0.25">
      <c r="U4751" s="84"/>
    </row>
    <row r="4752" spans="21:21" x14ac:dyDescent="0.25">
      <c r="U4752" s="84"/>
    </row>
    <row r="4753" spans="21:21" x14ac:dyDescent="0.25">
      <c r="U4753" s="84"/>
    </row>
    <row r="4754" spans="21:21" x14ac:dyDescent="0.25">
      <c r="U4754" s="84"/>
    </row>
    <row r="4755" spans="21:21" x14ac:dyDescent="0.25">
      <c r="U4755" s="84"/>
    </row>
    <row r="4756" spans="21:21" x14ac:dyDescent="0.25">
      <c r="U4756" s="84"/>
    </row>
    <row r="4757" spans="21:21" x14ac:dyDescent="0.25">
      <c r="U4757" s="84"/>
    </row>
    <row r="4758" spans="21:21" x14ac:dyDescent="0.25">
      <c r="U4758" s="84"/>
    </row>
    <row r="4759" spans="21:21" x14ac:dyDescent="0.25">
      <c r="U4759" s="84"/>
    </row>
    <row r="4760" spans="21:21" x14ac:dyDescent="0.25">
      <c r="U4760" s="84"/>
    </row>
    <row r="4761" spans="21:21" x14ac:dyDescent="0.25">
      <c r="U4761" s="84"/>
    </row>
    <row r="4762" spans="21:21" x14ac:dyDescent="0.25">
      <c r="U4762" s="84"/>
    </row>
    <row r="4763" spans="21:21" x14ac:dyDescent="0.25">
      <c r="U4763" s="84"/>
    </row>
    <row r="4764" spans="21:21" x14ac:dyDescent="0.25">
      <c r="U4764" s="84"/>
    </row>
    <row r="4765" spans="21:21" x14ac:dyDescent="0.25">
      <c r="U4765" s="84"/>
    </row>
    <row r="4766" spans="21:21" x14ac:dyDescent="0.25">
      <c r="U4766" s="84"/>
    </row>
    <row r="4767" spans="21:21" x14ac:dyDescent="0.25">
      <c r="U4767" s="84"/>
    </row>
    <row r="4768" spans="21:21" x14ac:dyDescent="0.25">
      <c r="U4768" s="84"/>
    </row>
    <row r="4769" spans="21:21" x14ac:dyDescent="0.25">
      <c r="U4769" s="84"/>
    </row>
    <row r="4770" spans="21:21" x14ac:dyDescent="0.25">
      <c r="U4770" s="84"/>
    </row>
    <row r="4771" spans="21:21" x14ac:dyDescent="0.25">
      <c r="U4771" s="84"/>
    </row>
    <row r="4772" spans="21:21" x14ac:dyDescent="0.25">
      <c r="U4772" s="84"/>
    </row>
    <row r="4773" spans="21:21" x14ac:dyDescent="0.25">
      <c r="U4773" s="84"/>
    </row>
    <row r="4774" spans="21:21" x14ac:dyDescent="0.25">
      <c r="U4774" s="84"/>
    </row>
    <row r="4775" spans="21:21" x14ac:dyDescent="0.25">
      <c r="U4775" s="84"/>
    </row>
    <row r="4776" spans="21:21" x14ac:dyDescent="0.25">
      <c r="U4776" s="84"/>
    </row>
    <row r="4777" spans="21:21" x14ac:dyDescent="0.25">
      <c r="U4777" s="84"/>
    </row>
    <row r="4778" spans="21:21" x14ac:dyDescent="0.25">
      <c r="U4778" s="84"/>
    </row>
    <row r="4779" spans="21:21" x14ac:dyDescent="0.25">
      <c r="U4779" s="84"/>
    </row>
    <row r="4780" spans="21:21" x14ac:dyDescent="0.25">
      <c r="U4780" s="84"/>
    </row>
    <row r="4781" spans="21:21" x14ac:dyDescent="0.25">
      <c r="U4781" s="84"/>
    </row>
    <row r="4782" spans="21:21" x14ac:dyDescent="0.25">
      <c r="U4782" s="84"/>
    </row>
    <row r="4783" spans="21:21" x14ac:dyDescent="0.25">
      <c r="U4783" s="84"/>
    </row>
    <row r="4784" spans="21:21" x14ac:dyDescent="0.25">
      <c r="U4784" s="84"/>
    </row>
    <row r="4785" spans="21:21" x14ac:dyDescent="0.25">
      <c r="U4785" s="84"/>
    </row>
    <row r="4786" spans="21:21" x14ac:dyDescent="0.25">
      <c r="U4786" s="84"/>
    </row>
    <row r="4787" spans="21:21" x14ac:dyDescent="0.25">
      <c r="U4787" s="84"/>
    </row>
    <row r="4788" spans="21:21" x14ac:dyDescent="0.25">
      <c r="U4788" s="84"/>
    </row>
    <row r="4789" spans="21:21" x14ac:dyDescent="0.25">
      <c r="U4789" s="84"/>
    </row>
    <row r="4790" spans="21:21" x14ac:dyDescent="0.25">
      <c r="U4790" s="84"/>
    </row>
    <row r="4791" spans="21:21" x14ac:dyDescent="0.25">
      <c r="U4791" s="84"/>
    </row>
    <row r="4792" spans="21:21" x14ac:dyDescent="0.25">
      <c r="U4792" s="84"/>
    </row>
    <row r="4793" spans="21:21" x14ac:dyDescent="0.25">
      <c r="U4793" s="84"/>
    </row>
    <row r="4794" spans="21:21" x14ac:dyDescent="0.25">
      <c r="U4794" s="84"/>
    </row>
    <row r="4795" spans="21:21" x14ac:dyDescent="0.25">
      <c r="U4795" s="84"/>
    </row>
    <row r="4796" spans="21:21" x14ac:dyDescent="0.25">
      <c r="U4796" s="84"/>
    </row>
    <row r="4797" spans="21:21" x14ac:dyDescent="0.25">
      <c r="U4797" s="84"/>
    </row>
    <row r="4798" spans="21:21" x14ac:dyDescent="0.25">
      <c r="U4798" s="84"/>
    </row>
    <row r="4799" spans="21:21" x14ac:dyDescent="0.25">
      <c r="U4799" s="84"/>
    </row>
    <row r="4800" spans="21:21" x14ac:dyDescent="0.25">
      <c r="U4800" s="84"/>
    </row>
    <row r="4801" spans="21:21" x14ac:dyDescent="0.25">
      <c r="U4801" s="84"/>
    </row>
    <row r="4802" spans="21:21" x14ac:dyDescent="0.25">
      <c r="U4802" s="84"/>
    </row>
    <row r="4803" spans="21:21" x14ac:dyDescent="0.25">
      <c r="U4803" s="84"/>
    </row>
    <row r="4804" spans="21:21" x14ac:dyDescent="0.25">
      <c r="U4804" s="84"/>
    </row>
    <row r="4805" spans="21:21" x14ac:dyDescent="0.25">
      <c r="U4805" s="84"/>
    </row>
    <row r="4806" spans="21:21" x14ac:dyDescent="0.25">
      <c r="U4806" s="84"/>
    </row>
    <row r="4807" spans="21:21" x14ac:dyDescent="0.25">
      <c r="U4807" s="84"/>
    </row>
    <row r="4808" spans="21:21" x14ac:dyDescent="0.25">
      <c r="U4808" s="84"/>
    </row>
    <row r="4809" spans="21:21" x14ac:dyDescent="0.25">
      <c r="U4809" s="84"/>
    </row>
    <row r="4810" spans="21:21" x14ac:dyDescent="0.25">
      <c r="U4810" s="84"/>
    </row>
    <row r="4811" spans="21:21" x14ac:dyDescent="0.25">
      <c r="U4811" s="84"/>
    </row>
    <row r="4812" spans="21:21" x14ac:dyDescent="0.25">
      <c r="U4812" s="84"/>
    </row>
    <row r="4813" spans="21:21" x14ac:dyDescent="0.25">
      <c r="U4813" s="84"/>
    </row>
    <row r="4814" spans="21:21" x14ac:dyDescent="0.25">
      <c r="U4814" s="84"/>
    </row>
    <row r="4815" spans="21:21" x14ac:dyDescent="0.25">
      <c r="U4815" s="84"/>
    </row>
    <row r="4816" spans="21:21" x14ac:dyDescent="0.25">
      <c r="U4816" s="84"/>
    </row>
    <row r="4817" spans="21:21" x14ac:dyDescent="0.25">
      <c r="U4817" s="84"/>
    </row>
    <row r="4818" spans="21:21" x14ac:dyDescent="0.25">
      <c r="U4818" s="84"/>
    </row>
    <row r="4819" spans="21:21" x14ac:dyDescent="0.25">
      <c r="U4819" s="84"/>
    </row>
    <row r="4820" spans="21:21" x14ac:dyDescent="0.25">
      <c r="U4820" s="84"/>
    </row>
    <row r="4821" spans="21:21" x14ac:dyDescent="0.25">
      <c r="U4821" s="84"/>
    </row>
    <row r="4822" spans="21:21" x14ac:dyDescent="0.25">
      <c r="U4822" s="84"/>
    </row>
    <row r="4823" spans="21:21" x14ac:dyDescent="0.25">
      <c r="U4823" s="84"/>
    </row>
    <row r="4824" spans="21:21" x14ac:dyDescent="0.25">
      <c r="U4824" s="84"/>
    </row>
    <row r="4825" spans="21:21" x14ac:dyDescent="0.25">
      <c r="U4825" s="84"/>
    </row>
    <row r="4826" spans="21:21" x14ac:dyDescent="0.25">
      <c r="U4826" s="84"/>
    </row>
    <row r="4827" spans="21:21" x14ac:dyDescent="0.25">
      <c r="U4827" s="84"/>
    </row>
    <row r="4828" spans="21:21" x14ac:dyDescent="0.25">
      <c r="U4828" s="84"/>
    </row>
    <row r="4829" spans="21:21" x14ac:dyDescent="0.25">
      <c r="U4829" s="84"/>
    </row>
    <row r="4830" spans="21:21" x14ac:dyDescent="0.25">
      <c r="U4830" s="84"/>
    </row>
    <row r="4831" spans="21:21" x14ac:dyDescent="0.25">
      <c r="U4831" s="84"/>
    </row>
    <row r="4832" spans="21:21" x14ac:dyDescent="0.25">
      <c r="U4832" s="84"/>
    </row>
    <row r="4833" spans="21:21" x14ac:dyDescent="0.25">
      <c r="U4833" s="84"/>
    </row>
    <row r="4834" spans="21:21" x14ac:dyDescent="0.25">
      <c r="U4834" s="84"/>
    </row>
    <row r="4835" spans="21:21" x14ac:dyDescent="0.25">
      <c r="U4835" s="84"/>
    </row>
    <row r="4836" spans="21:21" x14ac:dyDescent="0.25">
      <c r="U4836" s="84"/>
    </row>
    <row r="4837" spans="21:21" x14ac:dyDescent="0.25">
      <c r="U4837" s="84"/>
    </row>
    <row r="4838" spans="21:21" x14ac:dyDescent="0.25">
      <c r="U4838" s="84"/>
    </row>
    <row r="4839" spans="21:21" x14ac:dyDescent="0.25">
      <c r="U4839" s="84"/>
    </row>
    <row r="4840" spans="21:21" x14ac:dyDescent="0.25">
      <c r="U4840" s="84"/>
    </row>
    <row r="4841" spans="21:21" x14ac:dyDescent="0.25">
      <c r="U4841" s="84"/>
    </row>
    <row r="4842" spans="21:21" x14ac:dyDescent="0.25">
      <c r="U4842" s="84"/>
    </row>
    <row r="4843" spans="21:21" x14ac:dyDescent="0.25">
      <c r="U4843" s="84"/>
    </row>
    <row r="4844" spans="21:21" x14ac:dyDescent="0.25">
      <c r="U4844" s="84"/>
    </row>
    <row r="4845" spans="21:21" x14ac:dyDescent="0.25">
      <c r="U4845" s="84"/>
    </row>
    <row r="4846" spans="21:21" x14ac:dyDescent="0.25">
      <c r="U4846" s="84"/>
    </row>
    <row r="4847" spans="21:21" x14ac:dyDescent="0.25">
      <c r="U4847" s="84"/>
    </row>
    <row r="4848" spans="21:21" x14ac:dyDescent="0.25">
      <c r="U4848" s="84"/>
    </row>
    <row r="4849" spans="21:21" x14ac:dyDescent="0.25">
      <c r="U4849" s="84"/>
    </row>
    <row r="4850" spans="21:21" x14ac:dyDescent="0.25">
      <c r="U4850" s="84"/>
    </row>
    <row r="4851" spans="21:21" x14ac:dyDescent="0.25">
      <c r="U4851" s="84"/>
    </row>
    <row r="4852" spans="21:21" x14ac:dyDescent="0.25">
      <c r="U4852" s="84"/>
    </row>
    <row r="4853" spans="21:21" x14ac:dyDescent="0.25">
      <c r="U4853" s="84"/>
    </row>
    <row r="4854" spans="21:21" x14ac:dyDescent="0.25">
      <c r="U4854" s="84"/>
    </row>
    <row r="4855" spans="21:21" x14ac:dyDescent="0.25">
      <c r="U4855" s="84"/>
    </row>
    <row r="4856" spans="21:21" x14ac:dyDescent="0.25">
      <c r="U4856" s="84"/>
    </row>
    <row r="4857" spans="21:21" x14ac:dyDescent="0.25">
      <c r="U4857" s="84"/>
    </row>
    <row r="4858" spans="21:21" x14ac:dyDescent="0.25">
      <c r="U4858" s="84"/>
    </row>
    <row r="4859" spans="21:21" x14ac:dyDescent="0.25">
      <c r="U4859" s="84"/>
    </row>
    <row r="4860" spans="21:21" x14ac:dyDescent="0.25">
      <c r="U4860" s="84"/>
    </row>
    <row r="4861" spans="21:21" x14ac:dyDescent="0.25">
      <c r="U4861" s="84"/>
    </row>
    <row r="4862" spans="21:21" x14ac:dyDescent="0.25">
      <c r="U4862" s="84"/>
    </row>
    <row r="4863" spans="21:21" x14ac:dyDescent="0.25">
      <c r="U4863" s="84"/>
    </row>
    <row r="4864" spans="21:21" x14ac:dyDescent="0.25">
      <c r="U4864" s="84"/>
    </row>
    <row r="4865" spans="21:21" x14ac:dyDescent="0.25">
      <c r="U4865" s="84"/>
    </row>
    <row r="4866" spans="21:21" x14ac:dyDescent="0.25">
      <c r="U4866" s="84"/>
    </row>
    <row r="4867" spans="21:21" x14ac:dyDescent="0.25">
      <c r="U4867" s="84"/>
    </row>
    <row r="4868" spans="21:21" x14ac:dyDescent="0.25">
      <c r="U4868" s="84"/>
    </row>
    <row r="4869" spans="21:21" x14ac:dyDescent="0.25">
      <c r="U4869" s="84"/>
    </row>
    <row r="4870" spans="21:21" x14ac:dyDescent="0.25">
      <c r="U4870" s="84"/>
    </row>
    <row r="4871" spans="21:21" x14ac:dyDescent="0.25">
      <c r="U4871" s="84"/>
    </row>
    <row r="4872" spans="21:21" x14ac:dyDescent="0.25">
      <c r="U4872" s="84"/>
    </row>
    <row r="4873" spans="21:21" x14ac:dyDescent="0.25">
      <c r="U4873" s="84"/>
    </row>
    <row r="4874" spans="21:21" x14ac:dyDescent="0.25">
      <c r="U4874" s="84"/>
    </row>
    <row r="4875" spans="21:21" x14ac:dyDescent="0.25">
      <c r="U4875" s="84"/>
    </row>
    <row r="4876" spans="21:21" x14ac:dyDescent="0.25">
      <c r="U4876" s="84"/>
    </row>
    <row r="4877" spans="21:21" x14ac:dyDescent="0.25">
      <c r="U4877" s="84"/>
    </row>
    <row r="4878" spans="21:21" x14ac:dyDescent="0.25">
      <c r="U4878" s="84"/>
    </row>
    <row r="4879" spans="21:21" x14ac:dyDescent="0.25">
      <c r="U4879" s="84"/>
    </row>
    <row r="4880" spans="21:21" x14ac:dyDescent="0.25">
      <c r="U4880" s="84"/>
    </row>
    <row r="4881" spans="21:21" x14ac:dyDescent="0.25">
      <c r="U4881" s="84"/>
    </row>
    <row r="4882" spans="21:21" x14ac:dyDescent="0.25">
      <c r="U4882" s="84"/>
    </row>
    <row r="4883" spans="21:21" x14ac:dyDescent="0.25">
      <c r="U4883" s="84"/>
    </row>
    <row r="4884" spans="21:21" x14ac:dyDescent="0.25">
      <c r="U4884" s="84"/>
    </row>
    <row r="4885" spans="21:21" x14ac:dyDescent="0.25">
      <c r="U4885" s="84"/>
    </row>
    <row r="4886" spans="21:21" x14ac:dyDescent="0.25">
      <c r="U4886" s="84"/>
    </row>
    <row r="4887" spans="21:21" x14ac:dyDescent="0.25">
      <c r="U4887" s="84"/>
    </row>
    <row r="4888" spans="21:21" x14ac:dyDescent="0.25">
      <c r="U4888" s="84"/>
    </row>
    <row r="4889" spans="21:21" x14ac:dyDescent="0.25">
      <c r="U4889" s="84"/>
    </row>
    <row r="4890" spans="21:21" x14ac:dyDescent="0.25">
      <c r="U4890" s="84"/>
    </row>
    <row r="4891" spans="21:21" x14ac:dyDescent="0.25">
      <c r="U4891" s="84"/>
    </row>
    <row r="4892" spans="21:21" x14ac:dyDescent="0.25">
      <c r="U4892" s="84"/>
    </row>
    <row r="4893" spans="21:21" x14ac:dyDescent="0.25">
      <c r="U4893" s="84"/>
    </row>
    <row r="4894" spans="21:21" x14ac:dyDescent="0.25">
      <c r="U4894" s="84"/>
    </row>
    <row r="4895" spans="21:21" x14ac:dyDescent="0.25">
      <c r="U4895" s="84"/>
    </row>
    <row r="4896" spans="21:21" x14ac:dyDescent="0.25">
      <c r="U4896" s="84"/>
    </row>
    <row r="4897" spans="21:21" x14ac:dyDescent="0.25">
      <c r="U4897" s="84"/>
    </row>
    <row r="4898" spans="21:21" x14ac:dyDescent="0.25">
      <c r="U4898" s="84"/>
    </row>
    <row r="4899" spans="21:21" x14ac:dyDescent="0.25">
      <c r="U4899" s="84"/>
    </row>
    <row r="4900" spans="21:21" x14ac:dyDescent="0.25">
      <c r="U4900" s="84"/>
    </row>
    <row r="4901" spans="21:21" x14ac:dyDescent="0.25">
      <c r="U4901" s="84"/>
    </row>
    <row r="4902" spans="21:21" x14ac:dyDescent="0.25">
      <c r="U4902" s="84"/>
    </row>
    <row r="4903" spans="21:21" x14ac:dyDescent="0.25">
      <c r="U4903" s="84"/>
    </row>
    <row r="4904" spans="21:21" x14ac:dyDescent="0.25">
      <c r="U4904" s="84"/>
    </row>
    <row r="4905" spans="21:21" x14ac:dyDescent="0.25">
      <c r="U4905" s="84"/>
    </row>
    <row r="4906" spans="21:21" x14ac:dyDescent="0.25">
      <c r="U4906" s="84"/>
    </row>
    <row r="4907" spans="21:21" x14ac:dyDescent="0.25">
      <c r="U4907" s="84"/>
    </row>
    <row r="4908" spans="21:21" x14ac:dyDescent="0.25">
      <c r="U4908" s="84"/>
    </row>
    <row r="4909" spans="21:21" x14ac:dyDescent="0.25">
      <c r="U4909" s="84"/>
    </row>
    <row r="4910" spans="21:21" x14ac:dyDescent="0.25">
      <c r="U4910" s="84"/>
    </row>
    <row r="4911" spans="21:21" x14ac:dyDescent="0.25">
      <c r="U4911" s="84"/>
    </row>
    <row r="4912" spans="21:21" x14ac:dyDescent="0.25">
      <c r="U4912" s="84"/>
    </row>
    <row r="4913" spans="21:21" x14ac:dyDescent="0.25">
      <c r="U4913" s="84"/>
    </row>
    <row r="4914" spans="21:21" x14ac:dyDescent="0.25">
      <c r="U4914" s="84"/>
    </row>
    <row r="4915" spans="21:21" x14ac:dyDescent="0.25">
      <c r="U4915" s="84"/>
    </row>
    <row r="4916" spans="21:21" x14ac:dyDescent="0.25">
      <c r="U4916" s="84"/>
    </row>
    <row r="4917" spans="21:21" x14ac:dyDescent="0.25">
      <c r="U4917" s="84"/>
    </row>
    <row r="4918" spans="21:21" x14ac:dyDescent="0.25">
      <c r="U4918" s="84"/>
    </row>
    <row r="4919" spans="21:21" x14ac:dyDescent="0.25">
      <c r="U4919" s="84"/>
    </row>
    <row r="4920" spans="21:21" x14ac:dyDescent="0.25">
      <c r="U4920" s="84"/>
    </row>
    <row r="4921" spans="21:21" x14ac:dyDescent="0.25">
      <c r="U4921" s="84"/>
    </row>
    <row r="4922" spans="21:21" x14ac:dyDescent="0.25">
      <c r="U4922" s="84"/>
    </row>
    <row r="4923" spans="21:21" x14ac:dyDescent="0.25">
      <c r="U4923" s="84"/>
    </row>
    <row r="4924" spans="21:21" x14ac:dyDescent="0.25">
      <c r="U4924" s="84"/>
    </row>
    <row r="4925" spans="21:21" x14ac:dyDescent="0.25">
      <c r="U4925" s="84"/>
    </row>
    <row r="4926" spans="21:21" x14ac:dyDescent="0.25">
      <c r="U4926" s="84"/>
    </row>
    <row r="4927" spans="21:21" x14ac:dyDescent="0.25">
      <c r="U4927" s="84"/>
    </row>
    <row r="4928" spans="21:21" x14ac:dyDescent="0.25">
      <c r="U4928" s="84"/>
    </row>
    <row r="4929" spans="21:21" x14ac:dyDescent="0.25">
      <c r="U4929" s="84"/>
    </row>
    <row r="4930" spans="21:21" x14ac:dyDescent="0.25">
      <c r="U4930" s="84"/>
    </row>
    <row r="4931" spans="21:21" x14ac:dyDescent="0.25">
      <c r="U4931" s="84"/>
    </row>
    <row r="4932" spans="21:21" x14ac:dyDescent="0.25">
      <c r="U4932" s="84"/>
    </row>
    <row r="4933" spans="21:21" x14ac:dyDescent="0.25">
      <c r="U4933" s="84"/>
    </row>
    <row r="4934" spans="21:21" x14ac:dyDescent="0.25">
      <c r="U4934" s="84"/>
    </row>
    <row r="4935" spans="21:21" x14ac:dyDescent="0.25">
      <c r="U4935" s="84"/>
    </row>
    <row r="4936" spans="21:21" x14ac:dyDescent="0.25">
      <c r="U4936" s="84"/>
    </row>
    <row r="4937" spans="21:21" x14ac:dyDescent="0.25">
      <c r="U4937" s="84"/>
    </row>
    <row r="4938" spans="21:21" x14ac:dyDescent="0.25">
      <c r="U4938" s="84"/>
    </row>
    <row r="4939" spans="21:21" x14ac:dyDescent="0.25">
      <c r="U4939" s="84"/>
    </row>
    <row r="4940" spans="21:21" x14ac:dyDescent="0.25">
      <c r="U4940" s="84"/>
    </row>
    <row r="4941" spans="21:21" x14ac:dyDescent="0.25">
      <c r="U4941" s="84"/>
    </row>
    <row r="4942" spans="21:21" x14ac:dyDescent="0.25">
      <c r="U4942" s="84"/>
    </row>
    <row r="4943" spans="21:21" x14ac:dyDescent="0.25">
      <c r="U4943" s="84"/>
    </row>
    <row r="4944" spans="21:21" x14ac:dyDescent="0.25">
      <c r="U4944" s="84"/>
    </row>
    <row r="4945" spans="21:21" x14ac:dyDescent="0.25">
      <c r="U4945" s="84"/>
    </row>
    <row r="4946" spans="21:21" x14ac:dyDescent="0.25">
      <c r="U4946" s="84"/>
    </row>
    <row r="4947" spans="21:21" x14ac:dyDescent="0.25">
      <c r="U4947" s="84"/>
    </row>
    <row r="4948" spans="21:21" x14ac:dyDescent="0.25">
      <c r="U4948" s="84"/>
    </row>
    <row r="4949" spans="21:21" x14ac:dyDescent="0.25">
      <c r="U4949" s="84"/>
    </row>
    <row r="4950" spans="21:21" x14ac:dyDescent="0.25">
      <c r="U4950" s="84"/>
    </row>
    <row r="4951" spans="21:21" x14ac:dyDescent="0.25">
      <c r="U4951" s="84"/>
    </row>
    <row r="4952" spans="21:21" x14ac:dyDescent="0.25">
      <c r="U4952" s="84"/>
    </row>
    <row r="4953" spans="21:21" x14ac:dyDescent="0.25">
      <c r="U4953" s="84"/>
    </row>
    <row r="4954" spans="21:21" x14ac:dyDescent="0.25">
      <c r="U4954" s="84"/>
    </row>
    <row r="4955" spans="21:21" x14ac:dyDescent="0.25">
      <c r="U4955" s="84"/>
    </row>
    <row r="4956" spans="21:21" x14ac:dyDescent="0.25">
      <c r="U4956" s="84"/>
    </row>
    <row r="4957" spans="21:21" x14ac:dyDescent="0.25">
      <c r="U4957" s="84"/>
    </row>
    <row r="4958" spans="21:21" x14ac:dyDescent="0.25">
      <c r="U4958" s="84"/>
    </row>
    <row r="4959" spans="21:21" x14ac:dyDescent="0.25">
      <c r="U4959" s="84"/>
    </row>
    <row r="4960" spans="21:21" x14ac:dyDescent="0.25">
      <c r="U4960" s="84"/>
    </row>
    <row r="4961" spans="21:21" x14ac:dyDescent="0.25">
      <c r="U4961" s="84"/>
    </row>
    <row r="4962" spans="21:21" x14ac:dyDescent="0.25">
      <c r="U4962" s="84"/>
    </row>
    <row r="4963" spans="21:21" x14ac:dyDescent="0.25">
      <c r="U4963" s="84"/>
    </row>
    <row r="4964" spans="21:21" x14ac:dyDescent="0.25">
      <c r="U4964" s="84"/>
    </row>
    <row r="4965" spans="21:21" x14ac:dyDescent="0.25">
      <c r="U4965" s="84"/>
    </row>
    <row r="4966" spans="21:21" x14ac:dyDescent="0.25">
      <c r="U4966" s="84"/>
    </row>
    <row r="4967" spans="21:21" x14ac:dyDescent="0.25">
      <c r="U4967" s="84"/>
    </row>
    <row r="4968" spans="21:21" x14ac:dyDescent="0.25">
      <c r="U4968" s="84"/>
    </row>
    <row r="4969" spans="21:21" x14ac:dyDescent="0.25">
      <c r="U4969" s="84"/>
    </row>
    <row r="4970" spans="21:21" x14ac:dyDescent="0.25">
      <c r="U4970" s="84"/>
    </row>
    <row r="4971" spans="21:21" x14ac:dyDescent="0.25">
      <c r="U4971" s="84"/>
    </row>
    <row r="4972" spans="21:21" x14ac:dyDescent="0.25">
      <c r="U4972" s="84"/>
    </row>
    <row r="4973" spans="21:21" x14ac:dyDescent="0.25">
      <c r="U4973" s="84"/>
    </row>
    <row r="4974" spans="21:21" x14ac:dyDescent="0.25">
      <c r="U4974" s="84"/>
    </row>
    <row r="4975" spans="21:21" x14ac:dyDescent="0.25">
      <c r="U4975" s="84"/>
    </row>
    <row r="4976" spans="21:21" x14ac:dyDescent="0.25">
      <c r="U4976" s="84"/>
    </row>
    <row r="4977" spans="21:21" x14ac:dyDescent="0.25">
      <c r="U4977" s="84"/>
    </row>
    <row r="4978" spans="21:21" x14ac:dyDescent="0.25">
      <c r="U4978" s="84"/>
    </row>
    <row r="4979" spans="21:21" x14ac:dyDescent="0.25">
      <c r="U4979" s="84"/>
    </row>
    <row r="4980" spans="21:21" x14ac:dyDescent="0.25">
      <c r="U4980" s="84"/>
    </row>
    <row r="4981" spans="21:21" x14ac:dyDescent="0.25">
      <c r="U4981" s="84"/>
    </row>
    <row r="4982" spans="21:21" x14ac:dyDescent="0.25">
      <c r="U4982" s="84"/>
    </row>
    <row r="4983" spans="21:21" x14ac:dyDescent="0.25">
      <c r="U4983" s="84"/>
    </row>
    <row r="4984" spans="21:21" x14ac:dyDescent="0.25">
      <c r="U4984" s="84"/>
    </row>
    <row r="4985" spans="21:21" x14ac:dyDescent="0.25">
      <c r="U4985" s="84"/>
    </row>
    <row r="4986" spans="21:21" x14ac:dyDescent="0.25">
      <c r="U4986" s="84"/>
    </row>
    <row r="4987" spans="21:21" x14ac:dyDescent="0.25">
      <c r="U4987" s="84"/>
    </row>
    <row r="4988" spans="21:21" x14ac:dyDescent="0.25">
      <c r="U4988" s="84"/>
    </row>
    <row r="4989" spans="21:21" x14ac:dyDescent="0.25">
      <c r="U4989" s="84"/>
    </row>
    <row r="4990" spans="21:21" x14ac:dyDescent="0.25">
      <c r="U4990" s="84"/>
    </row>
    <row r="4991" spans="21:21" x14ac:dyDescent="0.25">
      <c r="U4991" s="84"/>
    </row>
    <row r="4992" spans="21:21" x14ac:dyDescent="0.25">
      <c r="U4992" s="84"/>
    </row>
    <row r="4993" spans="21:21" x14ac:dyDescent="0.25">
      <c r="U4993" s="84"/>
    </row>
    <row r="4994" spans="21:21" x14ac:dyDescent="0.25">
      <c r="U4994" s="84"/>
    </row>
    <row r="4995" spans="21:21" x14ac:dyDescent="0.25">
      <c r="U4995" s="84"/>
    </row>
    <row r="4996" spans="21:21" x14ac:dyDescent="0.25">
      <c r="U4996" s="84"/>
    </row>
    <row r="4997" spans="21:21" x14ac:dyDescent="0.25">
      <c r="U4997" s="84"/>
    </row>
    <row r="4998" spans="21:21" x14ac:dyDescent="0.25">
      <c r="U4998" s="84"/>
    </row>
    <row r="4999" spans="21:21" x14ac:dyDescent="0.25">
      <c r="U4999" s="84"/>
    </row>
    <row r="5000" spans="21:21" x14ac:dyDescent="0.25">
      <c r="U5000" s="84"/>
    </row>
    <row r="5001" spans="21:21" x14ac:dyDescent="0.25">
      <c r="U5001" s="84"/>
    </row>
    <row r="5002" spans="21:21" x14ac:dyDescent="0.25">
      <c r="U5002" s="84"/>
    </row>
    <row r="5003" spans="21:21" x14ac:dyDescent="0.25">
      <c r="U5003" s="84"/>
    </row>
    <row r="5004" spans="21:21" x14ac:dyDescent="0.25">
      <c r="U5004" s="84"/>
    </row>
    <row r="5005" spans="21:21" x14ac:dyDescent="0.25">
      <c r="U5005" s="84"/>
    </row>
    <row r="5006" spans="21:21" x14ac:dyDescent="0.25">
      <c r="U5006" s="84"/>
    </row>
    <row r="5007" spans="21:21" x14ac:dyDescent="0.25">
      <c r="U5007" s="84"/>
    </row>
    <row r="5008" spans="21:21" x14ac:dyDescent="0.25">
      <c r="U5008" s="84"/>
    </row>
    <row r="5009" spans="21:21" x14ac:dyDescent="0.25">
      <c r="U5009" s="84"/>
    </row>
    <row r="5010" spans="21:21" x14ac:dyDescent="0.25">
      <c r="U5010" s="84"/>
    </row>
    <row r="5011" spans="21:21" x14ac:dyDescent="0.25">
      <c r="U5011" s="84"/>
    </row>
    <row r="5012" spans="21:21" x14ac:dyDescent="0.25">
      <c r="U5012" s="84"/>
    </row>
    <row r="5013" spans="21:21" x14ac:dyDescent="0.25">
      <c r="U5013" s="84"/>
    </row>
    <row r="5014" spans="21:21" x14ac:dyDescent="0.25">
      <c r="U5014" s="84"/>
    </row>
    <row r="5015" spans="21:21" x14ac:dyDescent="0.25">
      <c r="U5015" s="84"/>
    </row>
    <row r="5016" spans="21:21" x14ac:dyDescent="0.25">
      <c r="U5016" s="84"/>
    </row>
    <row r="5017" spans="21:21" x14ac:dyDescent="0.25">
      <c r="U5017" s="84"/>
    </row>
    <row r="5018" spans="21:21" x14ac:dyDescent="0.25">
      <c r="U5018" s="84"/>
    </row>
    <row r="5019" spans="21:21" x14ac:dyDescent="0.25">
      <c r="U5019" s="84"/>
    </row>
    <row r="5020" spans="21:21" x14ac:dyDescent="0.25">
      <c r="U5020" s="84"/>
    </row>
    <row r="5021" spans="21:21" x14ac:dyDescent="0.25">
      <c r="U5021" s="84"/>
    </row>
    <row r="5022" spans="21:21" x14ac:dyDescent="0.25">
      <c r="U5022" s="84"/>
    </row>
    <row r="5023" spans="21:21" x14ac:dyDescent="0.25">
      <c r="U5023" s="84"/>
    </row>
    <row r="5024" spans="21:21" x14ac:dyDescent="0.25">
      <c r="U5024" s="84"/>
    </row>
    <row r="5025" spans="21:21" x14ac:dyDescent="0.25">
      <c r="U5025" s="84"/>
    </row>
    <row r="5026" spans="21:21" x14ac:dyDescent="0.25">
      <c r="U5026" s="84"/>
    </row>
    <row r="5027" spans="21:21" x14ac:dyDescent="0.25">
      <c r="U5027" s="84"/>
    </row>
    <row r="5028" spans="21:21" x14ac:dyDescent="0.25">
      <c r="U5028" s="84"/>
    </row>
    <row r="5029" spans="21:21" x14ac:dyDescent="0.25">
      <c r="U5029" s="84"/>
    </row>
    <row r="5030" spans="21:21" x14ac:dyDescent="0.25">
      <c r="U5030" s="84"/>
    </row>
    <row r="5031" spans="21:21" x14ac:dyDescent="0.25">
      <c r="U5031" s="84"/>
    </row>
    <row r="5032" spans="21:21" x14ac:dyDescent="0.25">
      <c r="U5032" s="84"/>
    </row>
    <row r="5033" spans="21:21" x14ac:dyDescent="0.25">
      <c r="U5033" s="84"/>
    </row>
    <row r="5034" spans="21:21" x14ac:dyDescent="0.25">
      <c r="U5034" s="84"/>
    </row>
    <row r="5035" spans="21:21" x14ac:dyDescent="0.25">
      <c r="U5035" s="84"/>
    </row>
    <row r="5036" spans="21:21" x14ac:dyDescent="0.25">
      <c r="U5036" s="84"/>
    </row>
    <row r="5037" spans="21:21" x14ac:dyDescent="0.25">
      <c r="U5037" s="84"/>
    </row>
    <row r="5038" spans="21:21" x14ac:dyDescent="0.25">
      <c r="U5038" s="84"/>
    </row>
    <row r="5039" spans="21:21" x14ac:dyDescent="0.25">
      <c r="U5039" s="84"/>
    </row>
    <row r="5040" spans="21:21" x14ac:dyDescent="0.25">
      <c r="U5040" s="84"/>
    </row>
    <row r="5041" spans="21:21" x14ac:dyDescent="0.25">
      <c r="U5041" s="84"/>
    </row>
    <row r="5042" spans="21:21" x14ac:dyDescent="0.25">
      <c r="U5042" s="84"/>
    </row>
    <row r="5043" spans="21:21" x14ac:dyDescent="0.25">
      <c r="U5043" s="84"/>
    </row>
    <row r="5044" spans="21:21" x14ac:dyDescent="0.25">
      <c r="U5044" s="84"/>
    </row>
    <row r="5045" spans="21:21" x14ac:dyDescent="0.25">
      <c r="U5045" s="84"/>
    </row>
    <row r="5046" spans="21:21" x14ac:dyDescent="0.25">
      <c r="U5046" s="84"/>
    </row>
    <row r="5047" spans="21:21" x14ac:dyDescent="0.25">
      <c r="U5047" s="84"/>
    </row>
    <row r="5048" spans="21:21" x14ac:dyDescent="0.25">
      <c r="U5048" s="84"/>
    </row>
    <row r="5049" spans="21:21" x14ac:dyDescent="0.25">
      <c r="U5049" s="84"/>
    </row>
    <row r="5050" spans="21:21" x14ac:dyDescent="0.25">
      <c r="U5050" s="84"/>
    </row>
    <row r="5051" spans="21:21" x14ac:dyDescent="0.25">
      <c r="U5051" s="84"/>
    </row>
    <row r="5052" spans="21:21" x14ac:dyDescent="0.25">
      <c r="U5052" s="84"/>
    </row>
    <row r="5053" spans="21:21" x14ac:dyDescent="0.25">
      <c r="U5053" s="84"/>
    </row>
    <row r="5054" spans="21:21" x14ac:dyDescent="0.25">
      <c r="U5054" s="84"/>
    </row>
    <row r="5055" spans="21:21" x14ac:dyDescent="0.25">
      <c r="U5055" s="84"/>
    </row>
    <row r="5056" spans="21:21" x14ac:dyDescent="0.25">
      <c r="U5056" s="84"/>
    </row>
    <row r="5057" spans="21:21" x14ac:dyDescent="0.25">
      <c r="U5057" s="84"/>
    </row>
    <row r="5058" spans="21:21" x14ac:dyDescent="0.25">
      <c r="U5058" s="84"/>
    </row>
    <row r="5059" spans="21:21" x14ac:dyDescent="0.25">
      <c r="U5059" s="84"/>
    </row>
    <row r="5060" spans="21:21" x14ac:dyDescent="0.25">
      <c r="U5060" s="84"/>
    </row>
    <row r="5061" spans="21:21" x14ac:dyDescent="0.25">
      <c r="U5061" s="84"/>
    </row>
    <row r="5062" spans="21:21" x14ac:dyDescent="0.25">
      <c r="U5062" s="84"/>
    </row>
    <row r="5063" spans="21:21" x14ac:dyDescent="0.25">
      <c r="U5063" s="84"/>
    </row>
    <row r="5064" spans="21:21" x14ac:dyDescent="0.25">
      <c r="U5064" s="84"/>
    </row>
    <row r="5065" spans="21:21" x14ac:dyDescent="0.25">
      <c r="U5065" s="84"/>
    </row>
    <row r="5066" spans="21:21" x14ac:dyDescent="0.25">
      <c r="U5066" s="84"/>
    </row>
    <row r="5067" spans="21:21" x14ac:dyDescent="0.25">
      <c r="U5067" s="84"/>
    </row>
    <row r="5068" spans="21:21" x14ac:dyDescent="0.25">
      <c r="U5068" s="84"/>
    </row>
    <row r="5069" spans="21:21" x14ac:dyDescent="0.25">
      <c r="U5069" s="84"/>
    </row>
    <row r="5070" spans="21:21" x14ac:dyDescent="0.25">
      <c r="U5070" s="84"/>
    </row>
    <row r="5071" spans="21:21" x14ac:dyDescent="0.25">
      <c r="U5071" s="84"/>
    </row>
    <row r="5072" spans="21:21" x14ac:dyDescent="0.25">
      <c r="U5072" s="84"/>
    </row>
    <row r="5073" spans="21:21" x14ac:dyDescent="0.25">
      <c r="U5073" s="84"/>
    </row>
    <row r="5074" spans="21:21" x14ac:dyDescent="0.25">
      <c r="U5074" s="84"/>
    </row>
    <row r="5075" spans="21:21" x14ac:dyDescent="0.25">
      <c r="U5075" s="84"/>
    </row>
    <row r="5076" spans="21:21" x14ac:dyDescent="0.25">
      <c r="U5076" s="84"/>
    </row>
    <row r="5077" spans="21:21" x14ac:dyDescent="0.25">
      <c r="U5077" s="84"/>
    </row>
    <row r="5078" spans="21:21" x14ac:dyDescent="0.25">
      <c r="U5078" s="84"/>
    </row>
    <row r="5079" spans="21:21" x14ac:dyDescent="0.25">
      <c r="U5079" s="84"/>
    </row>
    <row r="5080" spans="21:21" x14ac:dyDescent="0.25">
      <c r="U5080" s="84"/>
    </row>
    <row r="5081" spans="21:21" x14ac:dyDescent="0.25">
      <c r="U5081" s="84"/>
    </row>
    <row r="5082" spans="21:21" x14ac:dyDescent="0.25">
      <c r="U5082" s="84"/>
    </row>
    <row r="5083" spans="21:21" x14ac:dyDescent="0.25">
      <c r="U5083" s="84"/>
    </row>
    <row r="5084" spans="21:21" x14ac:dyDescent="0.25">
      <c r="U5084" s="84"/>
    </row>
    <row r="5085" spans="21:21" x14ac:dyDescent="0.25">
      <c r="U5085" s="84"/>
    </row>
    <row r="5086" spans="21:21" x14ac:dyDescent="0.25">
      <c r="U5086" s="84"/>
    </row>
    <row r="5087" spans="21:21" x14ac:dyDescent="0.25">
      <c r="U5087" s="84"/>
    </row>
    <row r="5088" spans="21:21" x14ac:dyDescent="0.25">
      <c r="U5088" s="84"/>
    </row>
    <row r="5089" spans="21:21" x14ac:dyDescent="0.25">
      <c r="U5089" s="84"/>
    </row>
    <row r="5090" spans="21:21" x14ac:dyDescent="0.25">
      <c r="U5090" s="84"/>
    </row>
    <row r="5091" spans="21:21" x14ac:dyDescent="0.25">
      <c r="U5091" s="84"/>
    </row>
    <row r="5092" spans="21:21" x14ac:dyDescent="0.25">
      <c r="U5092" s="84"/>
    </row>
    <row r="5093" spans="21:21" x14ac:dyDescent="0.25">
      <c r="U5093" s="84"/>
    </row>
    <row r="5094" spans="21:21" x14ac:dyDescent="0.25">
      <c r="U5094" s="84"/>
    </row>
    <row r="5095" spans="21:21" x14ac:dyDescent="0.25">
      <c r="U5095" s="84"/>
    </row>
    <row r="5096" spans="21:21" x14ac:dyDescent="0.25">
      <c r="U5096" s="84"/>
    </row>
    <row r="5097" spans="21:21" x14ac:dyDescent="0.25">
      <c r="U5097" s="84"/>
    </row>
    <row r="5098" spans="21:21" x14ac:dyDescent="0.25">
      <c r="U5098" s="84"/>
    </row>
    <row r="5099" spans="21:21" x14ac:dyDescent="0.25">
      <c r="U5099" s="84"/>
    </row>
    <row r="5100" spans="21:21" x14ac:dyDescent="0.25">
      <c r="U5100" s="84"/>
    </row>
    <row r="5101" spans="21:21" x14ac:dyDescent="0.25">
      <c r="U5101" s="84"/>
    </row>
    <row r="5102" spans="21:21" x14ac:dyDescent="0.25">
      <c r="U5102" s="84"/>
    </row>
    <row r="5103" spans="21:21" x14ac:dyDescent="0.25">
      <c r="U5103" s="84"/>
    </row>
    <row r="5104" spans="21:21" x14ac:dyDescent="0.25">
      <c r="U5104" s="84"/>
    </row>
    <row r="5105" spans="21:21" x14ac:dyDescent="0.25">
      <c r="U5105" s="84"/>
    </row>
    <row r="5106" spans="21:21" x14ac:dyDescent="0.25">
      <c r="U5106" s="84"/>
    </row>
    <row r="5107" spans="21:21" x14ac:dyDescent="0.25">
      <c r="U5107" s="84"/>
    </row>
    <row r="5108" spans="21:21" x14ac:dyDescent="0.25">
      <c r="U5108" s="84"/>
    </row>
    <row r="5109" spans="21:21" x14ac:dyDescent="0.25">
      <c r="U5109" s="84"/>
    </row>
    <row r="5110" spans="21:21" x14ac:dyDescent="0.25">
      <c r="U5110" s="84"/>
    </row>
    <row r="5111" spans="21:21" x14ac:dyDescent="0.25">
      <c r="U5111" s="84"/>
    </row>
    <row r="5112" spans="21:21" x14ac:dyDescent="0.25">
      <c r="U5112" s="84"/>
    </row>
    <row r="5113" spans="21:21" x14ac:dyDescent="0.25">
      <c r="U5113" s="84"/>
    </row>
    <row r="5114" spans="21:21" x14ac:dyDescent="0.25">
      <c r="U5114" s="84"/>
    </row>
    <row r="5115" spans="21:21" x14ac:dyDescent="0.25">
      <c r="U5115" s="84"/>
    </row>
    <row r="5116" spans="21:21" x14ac:dyDescent="0.25">
      <c r="U5116" s="84"/>
    </row>
    <row r="5117" spans="21:21" x14ac:dyDescent="0.25">
      <c r="U5117" s="84"/>
    </row>
    <row r="5118" spans="21:21" x14ac:dyDescent="0.25">
      <c r="U5118" s="84"/>
    </row>
    <row r="5119" spans="21:21" x14ac:dyDescent="0.25">
      <c r="U5119" s="84"/>
    </row>
    <row r="5120" spans="21:21" x14ac:dyDescent="0.25">
      <c r="U5120" s="84"/>
    </row>
    <row r="5121" spans="21:21" x14ac:dyDescent="0.25">
      <c r="U5121" s="84"/>
    </row>
    <row r="5122" spans="21:21" x14ac:dyDescent="0.25">
      <c r="U5122" s="84"/>
    </row>
    <row r="5123" spans="21:21" x14ac:dyDescent="0.25">
      <c r="U5123" s="84"/>
    </row>
    <row r="5124" spans="21:21" x14ac:dyDescent="0.25">
      <c r="U5124" s="84"/>
    </row>
    <row r="5125" spans="21:21" x14ac:dyDescent="0.25">
      <c r="U5125" s="84"/>
    </row>
    <row r="5126" spans="21:21" x14ac:dyDescent="0.25">
      <c r="U5126" s="84"/>
    </row>
    <row r="5127" spans="21:21" x14ac:dyDescent="0.25">
      <c r="U5127" s="84"/>
    </row>
    <row r="5128" spans="21:21" x14ac:dyDescent="0.25">
      <c r="U5128" s="84"/>
    </row>
    <row r="5129" spans="21:21" x14ac:dyDescent="0.25">
      <c r="U5129" s="84"/>
    </row>
    <row r="5130" spans="21:21" x14ac:dyDescent="0.25">
      <c r="U5130" s="84"/>
    </row>
    <row r="5131" spans="21:21" x14ac:dyDescent="0.25">
      <c r="U5131" s="84"/>
    </row>
    <row r="5132" spans="21:21" x14ac:dyDescent="0.25">
      <c r="U5132" s="84"/>
    </row>
    <row r="5133" spans="21:21" x14ac:dyDescent="0.25">
      <c r="U5133" s="84"/>
    </row>
    <row r="5134" spans="21:21" x14ac:dyDescent="0.25">
      <c r="U5134" s="84"/>
    </row>
    <row r="5135" spans="21:21" x14ac:dyDescent="0.25">
      <c r="U5135" s="84"/>
    </row>
    <row r="5136" spans="21:21" x14ac:dyDescent="0.25">
      <c r="U5136" s="84"/>
    </row>
    <row r="5137" spans="21:21" x14ac:dyDescent="0.25">
      <c r="U5137" s="84"/>
    </row>
    <row r="5138" spans="21:21" x14ac:dyDescent="0.25">
      <c r="U5138" s="84"/>
    </row>
    <row r="5139" spans="21:21" x14ac:dyDescent="0.25">
      <c r="U5139" s="84"/>
    </row>
    <row r="5140" spans="21:21" x14ac:dyDescent="0.25">
      <c r="U5140" s="84"/>
    </row>
    <row r="5141" spans="21:21" x14ac:dyDescent="0.25">
      <c r="U5141" s="84"/>
    </row>
    <row r="5142" spans="21:21" x14ac:dyDescent="0.25">
      <c r="U5142" s="84"/>
    </row>
    <row r="5143" spans="21:21" x14ac:dyDescent="0.25">
      <c r="U5143" s="84"/>
    </row>
    <row r="5144" spans="21:21" x14ac:dyDescent="0.25">
      <c r="U5144" s="84"/>
    </row>
    <row r="5145" spans="21:21" x14ac:dyDescent="0.25">
      <c r="U5145" s="84"/>
    </row>
    <row r="5146" spans="21:21" x14ac:dyDescent="0.25">
      <c r="U5146" s="84"/>
    </row>
    <row r="5147" spans="21:21" x14ac:dyDescent="0.25">
      <c r="U5147" s="84"/>
    </row>
    <row r="5148" spans="21:21" x14ac:dyDescent="0.25">
      <c r="U5148" s="84"/>
    </row>
    <row r="5149" spans="21:21" x14ac:dyDescent="0.25">
      <c r="U5149" s="84"/>
    </row>
    <row r="5150" spans="21:21" x14ac:dyDescent="0.25">
      <c r="U5150" s="84"/>
    </row>
    <row r="5151" spans="21:21" x14ac:dyDescent="0.25">
      <c r="U5151" s="84"/>
    </row>
    <row r="5152" spans="21:21" x14ac:dyDescent="0.25">
      <c r="U5152" s="84"/>
    </row>
    <row r="5153" spans="21:21" x14ac:dyDescent="0.25">
      <c r="U5153" s="84"/>
    </row>
    <row r="5154" spans="21:21" x14ac:dyDescent="0.25">
      <c r="U5154" s="84"/>
    </row>
    <row r="5155" spans="21:21" x14ac:dyDescent="0.25">
      <c r="U5155" s="84"/>
    </row>
    <row r="5156" spans="21:21" x14ac:dyDescent="0.25">
      <c r="U5156" s="84"/>
    </row>
    <row r="5157" spans="21:21" x14ac:dyDescent="0.25">
      <c r="U5157" s="84"/>
    </row>
    <row r="5158" spans="21:21" x14ac:dyDescent="0.25">
      <c r="U5158" s="84"/>
    </row>
    <row r="5159" spans="21:21" x14ac:dyDescent="0.25">
      <c r="U5159" s="84"/>
    </row>
    <row r="5160" spans="21:21" x14ac:dyDescent="0.25">
      <c r="U5160" s="84"/>
    </row>
    <row r="5161" spans="21:21" x14ac:dyDescent="0.25">
      <c r="U5161" s="84"/>
    </row>
    <row r="5162" spans="21:21" x14ac:dyDescent="0.25">
      <c r="U5162" s="84"/>
    </row>
    <row r="5163" spans="21:21" x14ac:dyDescent="0.25">
      <c r="U5163" s="84"/>
    </row>
    <row r="5164" spans="21:21" x14ac:dyDescent="0.25">
      <c r="U5164" s="84"/>
    </row>
    <row r="5165" spans="21:21" x14ac:dyDescent="0.25">
      <c r="U5165" s="84"/>
    </row>
    <row r="5166" spans="21:21" x14ac:dyDescent="0.25">
      <c r="U5166" s="84"/>
    </row>
    <row r="5167" spans="21:21" x14ac:dyDescent="0.25">
      <c r="U5167" s="84"/>
    </row>
    <row r="5168" spans="21:21" x14ac:dyDescent="0.25">
      <c r="U5168" s="84"/>
    </row>
    <row r="5169" spans="21:21" x14ac:dyDescent="0.25">
      <c r="U5169" s="84"/>
    </row>
    <row r="5170" spans="21:21" x14ac:dyDescent="0.25">
      <c r="U5170" s="84"/>
    </row>
    <row r="5171" spans="21:21" x14ac:dyDescent="0.25">
      <c r="U5171" s="84"/>
    </row>
    <row r="5172" spans="21:21" x14ac:dyDescent="0.25">
      <c r="U5172" s="84"/>
    </row>
    <row r="5173" spans="21:21" x14ac:dyDescent="0.25">
      <c r="U5173" s="84"/>
    </row>
    <row r="5174" spans="21:21" x14ac:dyDescent="0.25">
      <c r="U5174" s="84"/>
    </row>
    <row r="5175" spans="21:21" x14ac:dyDescent="0.25">
      <c r="U5175" s="84"/>
    </row>
    <row r="5176" spans="21:21" x14ac:dyDescent="0.25">
      <c r="U5176" s="84"/>
    </row>
    <row r="5177" spans="21:21" x14ac:dyDescent="0.25">
      <c r="U5177" s="84"/>
    </row>
    <row r="5178" spans="21:21" x14ac:dyDescent="0.25">
      <c r="U5178" s="84"/>
    </row>
    <row r="5179" spans="21:21" x14ac:dyDescent="0.25">
      <c r="U5179" s="84"/>
    </row>
    <row r="5180" spans="21:21" x14ac:dyDescent="0.25">
      <c r="U5180" s="84"/>
    </row>
    <row r="5181" spans="21:21" x14ac:dyDescent="0.25">
      <c r="U5181" s="84"/>
    </row>
    <row r="5182" spans="21:21" x14ac:dyDescent="0.25">
      <c r="U5182" s="84"/>
    </row>
    <row r="5183" spans="21:21" x14ac:dyDescent="0.25">
      <c r="U5183" s="84"/>
    </row>
    <row r="5184" spans="21:21" x14ac:dyDescent="0.25">
      <c r="U5184" s="84"/>
    </row>
    <row r="5185" spans="21:21" x14ac:dyDescent="0.25">
      <c r="U5185" s="84"/>
    </row>
    <row r="5186" spans="21:21" x14ac:dyDescent="0.25">
      <c r="U5186" s="84"/>
    </row>
    <row r="5187" spans="21:21" x14ac:dyDescent="0.25">
      <c r="U5187" s="84"/>
    </row>
    <row r="5188" spans="21:21" x14ac:dyDescent="0.25">
      <c r="U5188" s="84"/>
    </row>
    <row r="5189" spans="21:21" x14ac:dyDescent="0.25">
      <c r="U5189" s="84"/>
    </row>
    <row r="5190" spans="21:21" x14ac:dyDescent="0.25">
      <c r="U5190" s="84"/>
    </row>
    <row r="5191" spans="21:21" x14ac:dyDescent="0.25">
      <c r="U5191" s="84"/>
    </row>
    <row r="5192" spans="21:21" x14ac:dyDescent="0.25">
      <c r="U5192" s="84"/>
    </row>
    <row r="5193" spans="21:21" x14ac:dyDescent="0.25">
      <c r="U5193" s="84"/>
    </row>
    <row r="5194" spans="21:21" x14ac:dyDescent="0.25">
      <c r="U5194" s="84"/>
    </row>
    <row r="5195" spans="21:21" x14ac:dyDescent="0.25">
      <c r="U5195" s="84"/>
    </row>
    <row r="5196" spans="21:21" x14ac:dyDescent="0.25">
      <c r="U5196" s="84"/>
    </row>
    <row r="5197" spans="21:21" x14ac:dyDescent="0.25">
      <c r="U5197" s="84"/>
    </row>
    <row r="5198" spans="21:21" x14ac:dyDescent="0.25">
      <c r="U5198" s="84"/>
    </row>
    <row r="5199" spans="21:21" x14ac:dyDescent="0.25">
      <c r="U5199" s="84"/>
    </row>
    <row r="5200" spans="21:21" x14ac:dyDescent="0.25">
      <c r="U5200" s="84"/>
    </row>
    <row r="5201" spans="21:21" x14ac:dyDescent="0.25">
      <c r="U5201" s="84"/>
    </row>
    <row r="5202" spans="21:21" x14ac:dyDescent="0.25">
      <c r="U5202" s="84"/>
    </row>
    <row r="5203" spans="21:21" x14ac:dyDescent="0.25">
      <c r="U5203" s="84"/>
    </row>
    <row r="5204" spans="21:21" x14ac:dyDescent="0.25">
      <c r="U5204" s="84"/>
    </row>
    <row r="5205" spans="21:21" x14ac:dyDescent="0.25">
      <c r="U5205" s="84"/>
    </row>
    <row r="5206" spans="21:21" x14ac:dyDescent="0.25">
      <c r="U5206" s="84"/>
    </row>
    <row r="5207" spans="21:21" x14ac:dyDescent="0.25">
      <c r="U5207" s="84"/>
    </row>
    <row r="5208" spans="21:21" x14ac:dyDescent="0.25">
      <c r="U5208" s="84"/>
    </row>
    <row r="5209" spans="21:21" x14ac:dyDescent="0.25">
      <c r="U5209" s="84"/>
    </row>
    <row r="5210" spans="21:21" x14ac:dyDescent="0.25">
      <c r="U5210" s="84"/>
    </row>
    <row r="5211" spans="21:21" x14ac:dyDescent="0.25">
      <c r="U5211" s="84"/>
    </row>
    <row r="5212" spans="21:21" x14ac:dyDescent="0.25">
      <c r="U5212" s="84"/>
    </row>
    <row r="5213" spans="21:21" x14ac:dyDescent="0.25">
      <c r="U5213" s="84"/>
    </row>
    <row r="5214" spans="21:21" x14ac:dyDescent="0.25">
      <c r="U5214" s="84"/>
    </row>
    <row r="5215" spans="21:21" x14ac:dyDescent="0.25">
      <c r="U5215" s="84"/>
    </row>
    <row r="5216" spans="21:21" x14ac:dyDescent="0.25">
      <c r="U5216" s="84"/>
    </row>
    <row r="5217" spans="21:21" x14ac:dyDescent="0.25">
      <c r="U5217" s="84"/>
    </row>
    <row r="5218" spans="21:21" x14ac:dyDescent="0.25">
      <c r="U5218" s="84"/>
    </row>
    <row r="5219" spans="21:21" x14ac:dyDescent="0.25">
      <c r="U5219" s="84"/>
    </row>
    <row r="5220" spans="21:21" x14ac:dyDescent="0.25">
      <c r="U5220" s="84"/>
    </row>
    <row r="5221" spans="21:21" x14ac:dyDescent="0.25">
      <c r="U5221" s="84"/>
    </row>
    <row r="5222" spans="21:21" x14ac:dyDescent="0.25">
      <c r="U5222" s="84"/>
    </row>
    <row r="5223" spans="21:21" x14ac:dyDescent="0.25">
      <c r="U5223" s="84"/>
    </row>
    <row r="5224" spans="21:21" x14ac:dyDescent="0.25">
      <c r="U5224" s="84"/>
    </row>
    <row r="5225" spans="21:21" x14ac:dyDescent="0.25">
      <c r="U5225" s="84"/>
    </row>
    <row r="5226" spans="21:21" x14ac:dyDescent="0.25">
      <c r="U5226" s="84"/>
    </row>
    <row r="5227" spans="21:21" x14ac:dyDescent="0.25">
      <c r="U5227" s="84"/>
    </row>
    <row r="5228" spans="21:21" x14ac:dyDescent="0.25">
      <c r="U5228" s="84"/>
    </row>
    <row r="5229" spans="21:21" x14ac:dyDescent="0.25">
      <c r="U5229" s="84"/>
    </row>
    <row r="5230" spans="21:21" x14ac:dyDescent="0.25">
      <c r="U5230" s="84"/>
    </row>
    <row r="5231" spans="21:21" x14ac:dyDescent="0.25">
      <c r="U5231" s="84"/>
    </row>
    <row r="5232" spans="21:21" x14ac:dyDescent="0.25">
      <c r="U5232" s="84"/>
    </row>
    <row r="5233" spans="21:21" x14ac:dyDescent="0.25">
      <c r="U5233" s="84"/>
    </row>
    <row r="5234" spans="21:21" x14ac:dyDescent="0.25">
      <c r="U5234" s="84"/>
    </row>
    <row r="5235" spans="21:21" x14ac:dyDescent="0.25">
      <c r="U5235" s="84"/>
    </row>
    <row r="5236" spans="21:21" x14ac:dyDescent="0.25">
      <c r="U5236" s="84"/>
    </row>
    <row r="5237" spans="21:21" x14ac:dyDescent="0.25">
      <c r="U5237" s="84"/>
    </row>
    <row r="5238" spans="21:21" x14ac:dyDescent="0.25">
      <c r="U5238" s="84"/>
    </row>
    <row r="5239" spans="21:21" x14ac:dyDescent="0.25">
      <c r="U5239" s="84"/>
    </row>
    <row r="5240" spans="21:21" x14ac:dyDescent="0.25">
      <c r="U5240" s="84"/>
    </row>
    <row r="5241" spans="21:21" x14ac:dyDescent="0.25">
      <c r="U5241" s="84"/>
    </row>
    <row r="5242" spans="21:21" x14ac:dyDescent="0.25">
      <c r="U5242" s="84"/>
    </row>
    <row r="5243" spans="21:21" x14ac:dyDescent="0.25">
      <c r="U5243" s="84"/>
    </row>
    <row r="5244" spans="21:21" x14ac:dyDescent="0.25">
      <c r="U5244" s="84"/>
    </row>
    <row r="5245" spans="21:21" x14ac:dyDescent="0.25">
      <c r="U5245" s="84"/>
    </row>
    <row r="5246" spans="21:21" x14ac:dyDescent="0.25">
      <c r="U5246" s="84"/>
    </row>
    <row r="5247" spans="21:21" x14ac:dyDescent="0.25">
      <c r="U5247" s="84"/>
    </row>
    <row r="5248" spans="21:21" x14ac:dyDescent="0.25">
      <c r="U5248" s="84"/>
    </row>
    <row r="5249" spans="21:21" x14ac:dyDescent="0.25">
      <c r="U5249" s="84"/>
    </row>
    <row r="5250" spans="21:21" x14ac:dyDescent="0.25">
      <c r="U5250" s="84"/>
    </row>
    <row r="5251" spans="21:21" x14ac:dyDescent="0.25">
      <c r="U5251" s="84"/>
    </row>
    <row r="5252" spans="21:21" x14ac:dyDescent="0.25">
      <c r="U5252" s="84"/>
    </row>
    <row r="5253" spans="21:21" x14ac:dyDescent="0.25">
      <c r="U5253" s="84"/>
    </row>
    <row r="5254" spans="21:21" x14ac:dyDescent="0.25">
      <c r="U5254" s="84"/>
    </row>
    <row r="5255" spans="21:21" x14ac:dyDescent="0.25">
      <c r="U5255" s="84"/>
    </row>
    <row r="5256" spans="21:21" x14ac:dyDescent="0.25">
      <c r="U5256" s="84"/>
    </row>
    <row r="5257" spans="21:21" x14ac:dyDescent="0.25">
      <c r="U5257" s="84"/>
    </row>
    <row r="5258" spans="21:21" x14ac:dyDescent="0.25">
      <c r="U5258" s="84"/>
    </row>
    <row r="5259" spans="21:21" x14ac:dyDescent="0.25">
      <c r="U5259" s="84"/>
    </row>
    <row r="5260" spans="21:21" x14ac:dyDescent="0.25">
      <c r="U5260" s="84"/>
    </row>
    <row r="5261" spans="21:21" x14ac:dyDescent="0.25">
      <c r="U5261" s="84"/>
    </row>
    <row r="5262" spans="21:21" x14ac:dyDescent="0.25">
      <c r="U5262" s="84"/>
    </row>
    <row r="5263" spans="21:21" x14ac:dyDescent="0.25">
      <c r="U5263" s="84"/>
    </row>
    <row r="5264" spans="21:21" x14ac:dyDescent="0.25">
      <c r="U5264" s="84"/>
    </row>
    <row r="5265" spans="21:21" x14ac:dyDescent="0.25">
      <c r="U5265" s="84"/>
    </row>
    <row r="5266" spans="21:21" x14ac:dyDescent="0.25">
      <c r="U5266" s="84"/>
    </row>
    <row r="5267" spans="21:21" x14ac:dyDescent="0.25">
      <c r="U5267" s="84"/>
    </row>
    <row r="5268" spans="21:21" x14ac:dyDescent="0.25">
      <c r="U5268" s="84"/>
    </row>
    <row r="5269" spans="21:21" x14ac:dyDescent="0.25">
      <c r="U5269" s="84"/>
    </row>
    <row r="5270" spans="21:21" x14ac:dyDescent="0.25">
      <c r="U5270" s="84"/>
    </row>
    <row r="5271" spans="21:21" x14ac:dyDescent="0.25">
      <c r="U5271" s="84"/>
    </row>
    <row r="5272" spans="21:21" x14ac:dyDescent="0.25">
      <c r="U5272" s="84"/>
    </row>
    <row r="5273" spans="21:21" x14ac:dyDescent="0.25">
      <c r="U5273" s="84"/>
    </row>
    <row r="5274" spans="21:21" x14ac:dyDescent="0.25">
      <c r="U5274" s="84"/>
    </row>
    <row r="5275" spans="21:21" x14ac:dyDescent="0.25">
      <c r="U5275" s="84"/>
    </row>
    <row r="5276" spans="21:21" x14ac:dyDescent="0.25">
      <c r="U5276" s="84"/>
    </row>
    <row r="5277" spans="21:21" x14ac:dyDescent="0.25">
      <c r="U5277" s="84"/>
    </row>
    <row r="5278" spans="21:21" x14ac:dyDescent="0.25">
      <c r="U5278" s="84"/>
    </row>
    <row r="5279" spans="21:21" x14ac:dyDescent="0.25">
      <c r="U5279" s="84"/>
    </row>
    <row r="5280" spans="21:21" x14ac:dyDescent="0.25">
      <c r="U5280" s="84"/>
    </row>
    <row r="5281" spans="21:21" x14ac:dyDescent="0.25">
      <c r="U5281" s="84"/>
    </row>
    <row r="5282" spans="21:21" x14ac:dyDescent="0.25">
      <c r="U5282" s="84"/>
    </row>
    <row r="5283" spans="21:21" x14ac:dyDescent="0.25">
      <c r="U5283" s="84"/>
    </row>
    <row r="5284" spans="21:21" x14ac:dyDescent="0.25">
      <c r="U5284" s="84"/>
    </row>
    <row r="5285" spans="21:21" x14ac:dyDescent="0.25">
      <c r="U5285" s="84"/>
    </row>
    <row r="5286" spans="21:21" x14ac:dyDescent="0.25">
      <c r="U5286" s="84"/>
    </row>
    <row r="5287" spans="21:21" x14ac:dyDescent="0.25">
      <c r="U5287" s="84"/>
    </row>
    <row r="5288" spans="21:21" x14ac:dyDescent="0.25">
      <c r="U5288" s="84"/>
    </row>
    <row r="5289" spans="21:21" x14ac:dyDescent="0.25">
      <c r="U5289" s="84"/>
    </row>
    <row r="5290" spans="21:21" x14ac:dyDescent="0.25">
      <c r="U5290" s="84"/>
    </row>
    <row r="5291" spans="21:21" x14ac:dyDescent="0.25">
      <c r="U5291" s="84"/>
    </row>
    <row r="5292" spans="21:21" x14ac:dyDescent="0.25">
      <c r="U5292" s="84"/>
    </row>
    <row r="5293" spans="21:21" x14ac:dyDescent="0.25">
      <c r="U5293" s="84"/>
    </row>
    <row r="5294" spans="21:21" x14ac:dyDescent="0.25">
      <c r="U5294" s="84"/>
    </row>
    <row r="5295" spans="21:21" x14ac:dyDescent="0.25">
      <c r="U5295" s="84"/>
    </row>
    <row r="5296" spans="21:21" x14ac:dyDescent="0.25">
      <c r="U5296" s="84"/>
    </row>
    <row r="5297" spans="21:21" x14ac:dyDescent="0.25">
      <c r="U5297" s="84"/>
    </row>
    <row r="5298" spans="21:21" x14ac:dyDescent="0.25">
      <c r="U5298" s="84"/>
    </row>
    <row r="5299" spans="21:21" x14ac:dyDescent="0.25">
      <c r="U5299" s="84"/>
    </row>
    <row r="5300" spans="21:21" x14ac:dyDescent="0.25">
      <c r="U5300" s="84"/>
    </row>
    <row r="5301" spans="21:21" x14ac:dyDescent="0.25">
      <c r="U5301" s="84"/>
    </row>
    <row r="5302" spans="21:21" x14ac:dyDescent="0.25">
      <c r="U5302" s="84"/>
    </row>
    <row r="5303" spans="21:21" x14ac:dyDescent="0.25">
      <c r="U5303" s="84"/>
    </row>
    <row r="5304" spans="21:21" x14ac:dyDescent="0.25">
      <c r="U5304" s="84"/>
    </row>
    <row r="5305" spans="21:21" x14ac:dyDescent="0.25">
      <c r="U5305" s="84"/>
    </row>
    <row r="5306" spans="21:21" x14ac:dyDescent="0.25">
      <c r="U5306" s="84"/>
    </row>
    <row r="5307" spans="21:21" x14ac:dyDescent="0.25">
      <c r="U5307" s="84"/>
    </row>
    <row r="5308" spans="21:21" x14ac:dyDescent="0.25">
      <c r="U5308" s="84"/>
    </row>
    <row r="5309" spans="21:21" x14ac:dyDescent="0.25">
      <c r="U5309" s="84"/>
    </row>
    <row r="5310" spans="21:21" x14ac:dyDescent="0.25">
      <c r="U5310" s="84"/>
    </row>
    <row r="5311" spans="21:21" x14ac:dyDescent="0.25">
      <c r="U5311" s="84"/>
    </row>
    <row r="5312" spans="21:21" x14ac:dyDescent="0.25">
      <c r="U5312" s="84"/>
    </row>
    <row r="5313" spans="21:21" x14ac:dyDescent="0.25">
      <c r="U5313" s="84"/>
    </row>
    <row r="5314" spans="21:21" x14ac:dyDescent="0.25">
      <c r="U5314" s="84"/>
    </row>
    <row r="5315" spans="21:21" x14ac:dyDescent="0.25">
      <c r="U5315" s="84"/>
    </row>
    <row r="5316" spans="21:21" x14ac:dyDescent="0.25">
      <c r="U5316" s="84"/>
    </row>
    <row r="5317" spans="21:21" x14ac:dyDescent="0.25">
      <c r="U5317" s="84"/>
    </row>
    <row r="5318" spans="21:21" x14ac:dyDescent="0.25">
      <c r="U5318" s="84"/>
    </row>
    <row r="5319" spans="21:21" x14ac:dyDescent="0.25">
      <c r="U5319" s="84"/>
    </row>
    <row r="5320" spans="21:21" x14ac:dyDescent="0.25">
      <c r="U5320" s="84"/>
    </row>
    <row r="5321" spans="21:21" x14ac:dyDescent="0.25">
      <c r="U5321" s="84"/>
    </row>
    <row r="5322" spans="21:21" x14ac:dyDescent="0.25">
      <c r="U5322" s="84"/>
    </row>
    <row r="5323" spans="21:21" x14ac:dyDescent="0.25">
      <c r="U5323" s="84"/>
    </row>
    <row r="5324" spans="21:21" x14ac:dyDescent="0.25">
      <c r="U5324" s="84"/>
    </row>
    <row r="5325" spans="21:21" x14ac:dyDescent="0.25">
      <c r="U5325" s="84"/>
    </row>
    <row r="5326" spans="21:21" x14ac:dyDescent="0.25">
      <c r="U5326" s="84"/>
    </row>
    <row r="5327" spans="21:21" x14ac:dyDescent="0.25">
      <c r="U5327" s="84"/>
    </row>
    <row r="5328" spans="21:21" x14ac:dyDescent="0.25">
      <c r="U5328" s="84"/>
    </row>
    <row r="5329" spans="21:21" x14ac:dyDescent="0.25">
      <c r="U5329" s="84"/>
    </row>
    <row r="5330" spans="21:21" x14ac:dyDescent="0.25">
      <c r="U5330" s="84"/>
    </row>
    <row r="5331" spans="21:21" x14ac:dyDescent="0.25">
      <c r="U5331" s="84"/>
    </row>
    <row r="5332" spans="21:21" x14ac:dyDescent="0.25">
      <c r="U5332" s="84"/>
    </row>
    <row r="5333" spans="21:21" x14ac:dyDescent="0.25">
      <c r="U5333" s="84"/>
    </row>
    <row r="5334" spans="21:21" x14ac:dyDescent="0.25">
      <c r="U5334" s="84"/>
    </row>
    <row r="5335" spans="21:21" x14ac:dyDescent="0.25">
      <c r="U5335" s="84"/>
    </row>
    <row r="5336" spans="21:21" x14ac:dyDescent="0.25">
      <c r="U5336" s="84"/>
    </row>
    <row r="5337" spans="21:21" x14ac:dyDescent="0.25">
      <c r="U5337" s="84"/>
    </row>
    <row r="5338" spans="21:21" x14ac:dyDescent="0.25">
      <c r="U5338" s="84"/>
    </row>
    <row r="5339" spans="21:21" x14ac:dyDescent="0.25">
      <c r="U5339" s="84"/>
    </row>
    <row r="5340" spans="21:21" x14ac:dyDescent="0.25">
      <c r="U5340" s="84"/>
    </row>
    <row r="5341" spans="21:21" x14ac:dyDescent="0.25">
      <c r="U5341" s="84"/>
    </row>
    <row r="5342" spans="21:21" x14ac:dyDescent="0.25">
      <c r="U5342" s="84"/>
    </row>
    <row r="5343" spans="21:21" x14ac:dyDescent="0.25">
      <c r="U5343" s="84"/>
    </row>
    <row r="5344" spans="21:21" x14ac:dyDescent="0.25">
      <c r="U5344" s="84"/>
    </row>
    <row r="5345" spans="21:21" x14ac:dyDescent="0.25">
      <c r="U5345" s="84"/>
    </row>
    <row r="5346" spans="21:21" x14ac:dyDescent="0.25">
      <c r="U5346" s="84"/>
    </row>
    <row r="5347" spans="21:21" x14ac:dyDescent="0.25">
      <c r="U5347" s="84"/>
    </row>
    <row r="5348" spans="21:21" x14ac:dyDescent="0.25">
      <c r="U5348" s="84"/>
    </row>
    <row r="5349" spans="21:21" x14ac:dyDescent="0.25">
      <c r="U5349" s="84"/>
    </row>
    <row r="5350" spans="21:21" x14ac:dyDescent="0.25">
      <c r="U5350" s="84"/>
    </row>
    <row r="5351" spans="21:21" x14ac:dyDescent="0.25">
      <c r="U5351" s="84"/>
    </row>
    <row r="5352" spans="21:21" x14ac:dyDescent="0.25">
      <c r="U5352" s="84"/>
    </row>
    <row r="5353" spans="21:21" x14ac:dyDescent="0.25">
      <c r="U5353" s="84"/>
    </row>
    <row r="5354" spans="21:21" x14ac:dyDescent="0.25">
      <c r="U5354" s="84"/>
    </row>
    <row r="5355" spans="21:21" x14ac:dyDescent="0.25">
      <c r="U5355" s="84"/>
    </row>
    <row r="5356" spans="21:21" x14ac:dyDescent="0.25">
      <c r="U5356" s="84"/>
    </row>
    <row r="5357" spans="21:21" x14ac:dyDescent="0.25">
      <c r="U5357" s="84"/>
    </row>
    <row r="5358" spans="21:21" x14ac:dyDescent="0.25">
      <c r="U5358" s="84"/>
    </row>
    <row r="5359" spans="21:21" x14ac:dyDescent="0.25">
      <c r="U5359" s="84"/>
    </row>
    <row r="5360" spans="21:21" x14ac:dyDescent="0.25">
      <c r="U5360" s="84"/>
    </row>
    <row r="5361" spans="21:21" x14ac:dyDescent="0.25">
      <c r="U5361" s="84"/>
    </row>
    <row r="5362" spans="21:21" x14ac:dyDescent="0.25">
      <c r="U5362" s="84"/>
    </row>
    <row r="5363" spans="21:21" x14ac:dyDescent="0.25">
      <c r="U5363" s="84"/>
    </row>
    <row r="5364" spans="21:21" x14ac:dyDescent="0.25">
      <c r="U5364" s="84"/>
    </row>
    <row r="5365" spans="21:21" x14ac:dyDescent="0.25">
      <c r="U5365" s="84"/>
    </row>
    <row r="5366" spans="21:21" x14ac:dyDescent="0.25">
      <c r="U5366" s="84"/>
    </row>
    <row r="5367" spans="21:21" x14ac:dyDescent="0.25">
      <c r="U5367" s="84"/>
    </row>
    <row r="5368" spans="21:21" x14ac:dyDescent="0.25">
      <c r="U5368" s="84"/>
    </row>
    <row r="5369" spans="21:21" x14ac:dyDescent="0.25">
      <c r="U5369" s="84"/>
    </row>
    <row r="5370" spans="21:21" x14ac:dyDescent="0.25">
      <c r="U5370" s="84"/>
    </row>
    <row r="5371" spans="21:21" x14ac:dyDescent="0.25">
      <c r="U5371" s="84"/>
    </row>
    <row r="5372" spans="21:21" x14ac:dyDescent="0.25">
      <c r="U5372" s="84"/>
    </row>
    <row r="5373" spans="21:21" x14ac:dyDescent="0.25">
      <c r="U5373" s="84"/>
    </row>
    <row r="5374" spans="21:21" x14ac:dyDescent="0.25">
      <c r="U5374" s="84"/>
    </row>
    <row r="5375" spans="21:21" x14ac:dyDescent="0.25">
      <c r="U5375" s="84"/>
    </row>
    <row r="5376" spans="21:21" x14ac:dyDescent="0.25">
      <c r="U5376" s="84"/>
    </row>
    <row r="5377" spans="21:21" x14ac:dyDescent="0.25">
      <c r="U5377" s="84"/>
    </row>
    <row r="5378" spans="21:21" x14ac:dyDescent="0.25">
      <c r="U5378" s="84"/>
    </row>
    <row r="5379" spans="21:21" x14ac:dyDescent="0.25">
      <c r="U5379" s="84"/>
    </row>
    <row r="5380" spans="21:21" x14ac:dyDescent="0.25">
      <c r="U5380" s="84"/>
    </row>
    <row r="5381" spans="21:21" x14ac:dyDescent="0.25">
      <c r="U5381" s="84"/>
    </row>
    <row r="5382" spans="21:21" x14ac:dyDescent="0.25">
      <c r="U5382" s="84"/>
    </row>
    <row r="5383" spans="21:21" x14ac:dyDescent="0.25">
      <c r="U5383" s="84"/>
    </row>
    <row r="5384" spans="21:21" x14ac:dyDescent="0.25">
      <c r="U5384" s="84"/>
    </row>
    <row r="5385" spans="21:21" x14ac:dyDescent="0.25">
      <c r="U5385" s="84"/>
    </row>
    <row r="5386" spans="21:21" x14ac:dyDescent="0.25">
      <c r="U5386" s="84"/>
    </row>
    <row r="5387" spans="21:21" x14ac:dyDescent="0.25">
      <c r="U5387" s="84"/>
    </row>
    <row r="5388" spans="21:21" x14ac:dyDescent="0.25">
      <c r="U5388" s="84"/>
    </row>
    <row r="5389" spans="21:21" x14ac:dyDescent="0.25">
      <c r="U5389" s="84"/>
    </row>
    <row r="5390" spans="21:21" x14ac:dyDescent="0.25">
      <c r="U5390" s="84"/>
    </row>
    <row r="5391" spans="21:21" x14ac:dyDescent="0.25">
      <c r="U5391" s="84"/>
    </row>
    <row r="5392" spans="21:21" x14ac:dyDescent="0.25">
      <c r="U5392" s="84"/>
    </row>
    <row r="5393" spans="21:21" x14ac:dyDescent="0.25">
      <c r="U5393" s="84"/>
    </row>
    <row r="5394" spans="21:21" x14ac:dyDescent="0.25">
      <c r="U5394" s="84"/>
    </row>
    <row r="5395" spans="21:21" x14ac:dyDescent="0.25">
      <c r="U5395" s="84"/>
    </row>
    <row r="5396" spans="21:21" x14ac:dyDescent="0.25">
      <c r="U5396" s="84"/>
    </row>
    <row r="5397" spans="21:21" x14ac:dyDescent="0.25">
      <c r="U5397" s="84"/>
    </row>
    <row r="5398" spans="21:21" x14ac:dyDescent="0.25">
      <c r="U5398" s="84"/>
    </row>
    <row r="5399" spans="21:21" x14ac:dyDescent="0.25">
      <c r="U5399" s="84"/>
    </row>
    <row r="5400" spans="21:21" x14ac:dyDescent="0.25">
      <c r="U5400" s="84"/>
    </row>
    <row r="5401" spans="21:21" x14ac:dyDescent="0.25">
      <c r="U5401" s="84"/>
    </row>
    <row r="5402" spans="21:21" x14ac:dyDescent="0.25">
      <c r="U5402" s="84"/>
    </row>
    <row r="5403" spans="21:21" x14ac:dyDescent="0.25">
      <c r="U5403" s="84"/>
    </row>
    <row r="5404" spans="21:21" x14ac:dyDescent="0.25">
      <c r="U5404" s="84"/>
    </row>
    <row r="5405" spans="21:21" x14ac:dyDescent="0.25">
      <c r="U5405" s="84"/>
    </row>
    <row r="5406" spans="21:21" x14ac:dyDescent="0.25">
      <c r="U5406" s="84"/>
    </row>
    <row r="5407" spans="21:21" x14ac:dyDescent="0.25">
      <c r="U5407" s="84"/>
    </row>
    <row r="5408" spans="21:21" x14ac:dyDescent="0.25">
      <c r="U5408" s="84"/>
    </row>
    <row r="5409" spans="21:21" x14ac:dyDescent="0.25">
      <c r="U5409" s="84"/>
    </row>
    <row r="5410" spans="21:21" x14ac:dyDescent="0.25">
      <c r="U5410" s="84"/>
    </row>
    <row r="5411" spans="21:21" x14ac:dyDescent="0.25">
      <c r="U5411" s="84"/>
    </row>
    <row r="5412" spans="21:21" x14ac:dyDescent="0.25">
      <c r="U5412" s="84"/>
    </row>
    <row r="5413" spans="21:21" x14ac:dyDescent="0.25">
      <c r="U5413" s="84"/>
    </row>
    <row r="5414" spans="21:21" x14ac:dyDescent="0.25">
      <c r="U5414" s="84"/>
    </row>
    <row r="5415" spans="21:21" x14ac:dyDescent="0.25">
      <c r="U5415" s="84"/>
    </row>
    <row r="5416" spans="21:21" x14ac:dyDescent="0.25">
      <c r="U5416" s="84"/>
    </row>
    <row r="5417" spans="21:21" x14ac:dyDescent="0.25">
      <c r="U5417" s="84"/>
    </row>
    <row r="5418" spans="21:21" x14ac:dyDescent="0.25">
      <c r="U5418" s="84"/>
    </row>
    <row r="5419" spans="21:21" x14ac:dyDescent="0.25">
      <c r="U5419" s="84"/>
    </row>
    <row r="5420" spans="21:21" x14ac:dyDescent="0.25">
      <c r="U5420" s="84"/>
    </row>
    <row r="5421" spans="21:21" x14ac:dyDescent="0.25">
      <c r="U5421" s="84"/>
    </row>
    <row r="5422" spans="21:21" x14ac:dyDescent="0.25">
      <c r="U5422" s="84"/>
    </row>
    <row r="5423" spans="21:21" x14ac:dyDescent="0.25">
      <c r="U5423" s="84"/>
    </row>
    <row r="5424" spans="21:21" x14ac:dyDescent="0.25">
      <c r="U5424" s="84"/>
    </row>
    <row r="5425" spans="21:21" x14ac:dyDescent="0.25">
      <c r="U5425" s="84"/>
    </row>
    <row r="5426" spans="21:21" x14ac:dyDescent="0.25">
      <c r="U5426" s="84"/>
    </row>
    <row r="5427" spans="21:21" x14ac:dyDescent="0.25">
      <c r="U5427" s="84"/>
    </row>
    <row r="5428" spans="21:21" x14ac:dyDescent="0.25">
      <c r="U5428" s="84"/>
    </row>
    <row r="5429" spans="21:21" x14ac:dyDescent="0.25">
      <c r="U5429" s="84"/>
    </row>
    <row r="5430" spans="21:21" x14ac:dyDescent="0.25">
      <c r="U5430" s="84"/>
    </row>
    <row r="5431" spans="21:21" x14ac:dyDescent="0.25">
      <c r="U5431" s="84"/>
    </row>
    <row r="5432" spans="21:21" x14ac:dyDescent="0.25">
      <c r="U5432" s="84"/>
    </row>
    <row r="5433" spans="21:21" x14ac:dyDescent="0.25">
      <c r="U5433" s="84"/>
    </row>
    <row r="5434" spans="21:21" x14ac:dyDescent="0.25">
      <c r="U5434" s="84"/>
    </row>
    <row r="5435" spans="21:21" x14ac:dyDescent="0.25">
      <c r="U5435" s="84"/>
    </row>
    <row r="5436" spans="21:21" x14ac:dyDescent="0.25">
      <c r="U5436" s="84"/>
    </row>
    <row r="5437" spans="21:21" x14ac:dyDescent="0.25">
      <c r="U5437" s="84"/>
    </row>
    <row r="5438" spans="21:21" x14ac:dyDescent="0.25">
      <c r="U5438" s="84"/>
    </row>
    <row r="5439" spans="21:21" x14ac:dyDescent="0.25">
      <c r="U5439" s="84"/>
    </row>
    <row r="5440" spans="21:21" x14ac:dyDescent="0.25">
      <c r="U5440" s="84"/>
    </row>
    <row r="5441" spans="21:21" x14ac:dyDescent="0.25">
      <c r="U5441" s="84"/>
    </row>
    <row r="5442" spans="21:21" x14ac:dyDescent="0.25">
      <c r="U5442" s="84"/>
    </row>
    <row r="5443" spans="21:21" x14ac:dyDescent="0.25">
      <c r="U5443" s="84"/>
    </row>
    <row r="5444" spans="21:21" x14ac:dyDescent="0.25">
      <c r="U5444" s="84"/>
    </row>
    <row r="5445" spans="21:21" x14ac:dyDescent="0.25">
      <c r="U5445" s="84"/>
    </row>
    <row r="5446" spans="21:21" x14ac:dyDescent="0.25">
      <c r="U5446" s="84"/>
    </row>
    <row r="5447" spans="21:21" x14ac:dyDescent="0.25">
      <c r="U5447" s="84"/>
    </row>
    <row r="5448" spans="21:21" x14ac:dyDescent="0.25">
      <c r="U5448" s="84"/>
    </row>
    <row r="5449" spans="21:21" x14ac:dyDescent="0.25">
      <c r="U5449" s="84"/>
    </row>
    <row r="5450" spans="21:21" x14ac:dyDescent="0.25">
      <c r="U5450" s="84"/>
    </row>
    <row r="5451" spans="21:21" x14ac:dyDescent="0.25">
      <c r="U5451" s="84"/>
    </row>
    <row r="5452" spans="21:21" x14ac:dyDescent="0.25">
      <c r="U5452" s="84"/>
    </row>
    <row r="5453" spans="21:21" x14ac:dyDescent="0.25">
      <c r="U5453" s="84"/>
    </row>
    <row r="5454" spans="21:21" x14ac:dyDescent="0.25">
      <c r="U5454" s="84"/>
    </row>
    <row r="5455" spans="21:21" x14ac:dyDescent="0.25">
      <c r="U5455" s="84"/>
    </row>
    <row r="5456" spans="21:21" x14ac:dyDescent="0.25">
      <c r="U5456" s="84"/>
    </row>
    <row r="5457" spans="21:21" x14ac:dyDescent="0.25">
      <c r="U5457" s="84"/>
    </row>
    <row r="5458" spans="21:21" x14ac:dyDescent="0.25">
      <c r="U5458" s="84"/>
    </row>
    <row r="5459" spans="21:21" x14ac:dyDescent="0.25">
      <c r="U5459" s="84"/>
    </row>
    <row r="5460" spans="21:21" x14ac:dyDescent="0.25">
      <c r="U5460" s="84"/>
    </row>
    <row r="5461" spans="21:21" x14ac:dyDescent="0.25">
      <c r="U5461" s="84"/>
    </row>
    <row r="5462" spans="21:21" x14ac:dyDescent="0.25">
      <c r="U5462" s="84"/>
    </row>
    <row r="5463" spans="21:21" x14ac:dyDescent="0.25">
      <c r="U5463" s="84"/>
    </row>
    <row r="5464" spans="21:21" x14ac:dyDescent="0.25">
      <c r="U5464" s="84"/>
    </row>
    <row r="5465" spans="21:21" x14ac:dyDescent="0.25">
      <c r="U5465" s="84"/>
    </row>
    <row r="5466" spans="21:21" x14ac:dyDescent="0.25">
      <c r="U5466" s="84"/>
    </row>
    <row r="5467" spans="21:21" x14ac:dyDescent="0.25">
      <c r="U5467" s="84"/>
    </row>
    <row r="5468" spans="21:21" x14ac:dyDescent="0.25">
      <c r="U5468" s="84"/>
    </row>
    <row r="5469" spans="21:21" x14ac:dyDescent="0.25">
      <c r="U5469" s="84"/>
    </row>
    <row r="5470" spans="21:21" x14ac:dyDescent="0.25">
      <c r="U5470" s="84"/>
    </row>
    <row r="5471" spans="21:21" x14ac:dyDescent="0.25">
      <c r="U5471" s="84"/>
    </row>
    <row r="5472" spans="21:21" x14ac:dyDescent="0.25">
      <c r="U5472" s="84"/>
    </row>
    <row r="5473" spans="21:21" x14ac:dyDescent="0.25">
      <c r="U5473" s="84"/>
    </row>
    <row r="5474" spans="21:21" x14ac:dyDescent="0.25">
      <c r="U5474" s="84"/>
    </row>
    <row r="5475" spans="21:21" x14ac:dyDescent="0.25">
      <c r="U5475" s="84"/>
    </row>
    <row r="5476" spans="21:21" x14ac:dyDescent="0.25">
      <c r="U5476" s="84"/>
    </row>
    <row r="5477" spans="21:21" x14ac:dyDescent="0.25">
      <c r="U5477" s="84"/>
    </row>
    <row r="5478" spans="21:21" x14ac:dyDescent="0.25">
      <c r="U5478" s="84"/>
    </row>
    <row r="5479" spans="21:21" x14ac:dyDescent="0.25">
      <c r="U5479" s="84"/>
    </row>
    <row r="5480" spans="21:21" x14ac:dyDescent="0.25">
      <c r="U5480" s="84"/>
    </row>
    <row r="5481" spans="21:21" x14ac:dyDescent="0.25">
      <c r="U5481" s="84"/>
    </row>
    <row r="5482" spans="21:21" x14ac:dyDescent="0.25">
      <c r="U5482" s="84"/>
    </row>
    <row r="5483" spans="21:21" x14ac:dyDescent="0.25">
      <c r="U5483" s="84"/>
    </row>
    <row r="5484" spans="21:21" x14ac:dyDescent="0.25">
      <c r="U5484" s="84"/>
    </row>
    <row r="5485" spans="21:21" x14ac:dyDescent="0.25">
      <c r="U5485" s="84"/>
    </row>
    <row r="5486" spans="21:21" x14ac:dyDescent="0.25">
      <c r="U5486" s="84"/>
    </row>
    <row r="5487" spans="21:21" x14ac:dyDescent="0.25">
      <c r="U5487" s="84"/>
    </row>
    <row r="5488" spans="21:21" x14ac:dyDescent="0.25">
      <c r="U5488" s="84"/>
    </row>
    <row r="5489" spans="21:21" x14ac:dyDescent="0.25">
      <c r="U5489" s="84"/>
    </row>
    <row r="5490" spans="21:21" x14ac:dyDescent="0.25">
      <c r="U5490" s="84"/>
    </row>
    <row r="5491" spans="21:21" x14ac:dyDescent="0.25">
      <c r="U5491" s="84"/>
    </row>
    <row r="5492" spans="21:21" x14ac:dyDescent="0.25">
      <c r="U5492" s="84"/>
    </row>
    <row r="5493" spans="21:21" x14ac:dyDescent="0.25">
      <c r="U5493" s="84"/>
    </row>
    <row r="5494" spans="21:21" x14ac:dyDescent="0.25">
      <c r="U5494" s="84"/>
    </row>
    <row r="5495" spans="21:21" x14ac:dyDescent="0.25">
      <c r="U5495" s="84"/>
    </row>
    <row r="5496" spans="21:21" x14ac:dyDescent="0.25">
      <c r="U5496" s="84"/>
    </row>
    <row r="5497" spans="21:21" x14ac:dyDescent="0.25">
      <c r="U5497" s="84"/>
    </row>
    <row r="5498" spans="21:21" x14ac:dyDescent="0.25">
      <c r="U5498" s="84"/>
    </row>
    <row r="5499" spans="21:21" x14ac:dyDescent="0.25">
      <c r="U5499" s="84"/>
    </row>
    <row r="5500" spans="21:21" x14ac:dyDescent="0.25">
      <c r="U5500" s="84"/>
    </row>
    <row r="5501" spans="21:21" x14ac:dyDescent="0.25">
      <c r="U5501" s="84"/>
    </row>
    <row r="5502" spans="21:21" x14ac:dyDescent="0.25">
      <c r="U5502" s="84"/>
    </row>
    <row r="5503" spans="21:21" x14ac:dyDescent="0.25">
      <c r="U5503" s="84"/>
    </row>
    <row r="5504" spans="21:21" x14ac:dyDescent="0.25">
      <c r="U5504" s="84"/>
    </row>
    <row r="5505" spans="21:21" x14ac:dyDescent="0.25">
      <c r="U5505" s="84"/>
    </row>
    <row r="5506" spans="21:21" x14ac:dyDescent="0.25">
      <c r="U5506" s="84"/>
    </row>
    <row r="5507" spans="21:21" x14ac:dyDescent="0.25">
      <c r="U5507" s="84"/>
    </row>
    <row r="5508" spans="21:21" x14ac:dyDescent="0.25">
      <c r="U5508" s="84"/>
    </row>
    <row r="5509" spans="21:21" x14ac:dyDescent="0.25">
      <c r="U5509" s="84"/>
    </row>
    <row r="5510" spans="21:21" x14ac:dyDescent="0.25">
      <c r="U5510" s="84"/>
    </row>
    <row r="5511" spans="21:21" x14ac:dyDescent="0.25">
      <c r="U5511" s="84"/>
    </row>
    <row r="5512" spans="21:21" x14ac:dyDescent="0.25">
      <c r="U5512" s="84"/>
    </row>
    <row r="5513" spans="21:21" x14ac:dyDescent="0.25">
      <c r="U5513" s="84"/>
    </row>
    <row r="5514" spans="21:21" x14ac:dyDescent="0.25">
      <c r="U5514" s="84"/>
    </row>
    <row r="5515" spans="21:21" x14ac:dyDescent="0.25">
      <c r="U5515" s="84"/>
    </row>
    <row r="5516" spans="21:21" x14ac:dyDescent="0.25">
      <c r="U5516" s="84"/>
    </row>
    <row r="5517" spans="21:21" x14ac:dyDescent="0.25">
      <c r="U5517" s="84"/>
    </row>
    <row r="5518" spans="21:21" x14ac:dyDescent="0.25">
      <c r="U5518" s="84"/>
    </row>
    <row r="5519" spans="21:21" x14ac:dyDescent="0.25">
      <c r="U5519" s="84"/>
    </row>
    <row r="5520" spans="21:21" x14ac:dyDescent="0.25">
      <c r="U5520" s="84"/>
    </row>
    <row r="5521" spans="21:21" x14ac:dyDescent="0.25">
      <c r="U5521" s="84"/>
    </row>
    <row r="5522" spans="21:21" x14ac:dyDescent="0.25">
      <c r="U5522" s="84"/>
    </row>
    <row r="5523" spans="21:21" x14ac:dyDescent="0.25">
      <c r="U5523" s="84"/>
    </row>
    <row r="5524" spans="21:21" x14ac:dyDescent="0.25">
      <c r="U5524" s="84"/>
    </row>
    <row r="5525" spans="21:21" x14ac:dyDescent="0.25">
      <c r="U5525" s="84"/>
    </row>
    <row r="5526" spans="21:21" x14ac:dyDescent="0.25">
      <c r="U5526" s="84"/>
    </row>
    <row r="5527" spans="21:21" x14ac:dyDescent="0.25">
      <c r="U5527" s="84"/>
    </row>
    <row r="5528" spans="21:21" x14ac:dyDescent="0.25">
      <c r="U5528" s="84"/>
    </row>
    <row r="5529" spans="21:21" x14ac:dyDescent="0.25">
      <c r="U5529" s="84"/>
    </row>
    <row r="5530" spans="21:21" x14ac:dyDescent="0.25">
      <c r="U5530" s="84"/>
    </row>
    <row r="5531" spans="21:21" x14ac:dyDescent="0.25">
      <c r="U5531" s="84"/>
    </row>
    <row r="5532" spans="21:21" x14ac:dyDescent="0.25">
      <c r="U5532" s="84"/>
    </row>
    <row r="5533" spans="21:21" x14ac:dyDescent="0.25">
      <c r="U5533" s="84"/>
    </row>
    <row r="5534" spans="21:21" x14ac:dyDescent="0.25">
      <c r="U5534" s="84"/>
    </row>
    <row r="5535" spans="21:21" x14ac:dyDescent="0.25">
      <c r="U5535" s="84"/>
    </row>
    <row r="5536" spans="21:21" x14ac:dyDescent="0.25">
      <c r="U5536" s="84"/>
    </row>
    <row r="5537" spans="21:21" x14ac:dyDescent="0.25">
      <c r="U5537" s="84"/>
    </row>
    <row r="5538" spans="21:21" x14ac:dyDescent="0.25">
      <c r="U5538" s="84"/>
    </row>
    <row r="5539" spans="21:21" x14ac:dyDescent="0.25">
      <c r="U5539" s="84"/>
    </row>
    <row r="5540" spans="21:21" x14ac:dyDescent="0.25">
      <c r="U5540" s="84"/>
    </row>
    <row r="5541" spans="21:21" x14ac:dyDescent="0.25">
      <c r="U5541" s="84"/>
    </row>
    <row r="5542" spans="21:21" x14ac:dyDescent="0.25">
      <c r="U5542" s="84"/>
    </row>
    <row r="5543" spans="21:21" x14ac:dyDescent="0.25">
      <c r="U5543" s="84"/>
    </row>
    <row r="5544" spans="21:21" x14ac:dyDescent="0.25">
      <c r="U5544" s="84"/>
    </row>
    <row r="5545" spans="21:21" x14ac:dyDescent="0.25">
      <c r="U5545" s="84"/>
    </row>
    <row r="5546" spans="21:21" x14ac:dyDescent="0.25">
      <c r="U5546" s="84"/>
    </row>
    <row r="5547" spans="21:21" x14ac:dyDescent="0.25">
      <c r="U5547" s="84"/>
    </row>
    <row r="5548" spans="21:21" x14ac:dyDescent="0.25">
      <c r="U5548" s="84"/>
    </row>
    <row r="5549" spans="21:21" x14ac:dyDescent="0.25">
      <c r="U5549" s="84"/>
    </row>
    <row r="5550" spans="21:21" x14ac:dyDescent="0.25">
      <c r="U5550" s="84"/>
    </row>
    <row r="5551" spans="21:21" x14ac:dyDescent="0.25">
      <c r="U5551" s="84"/>
    </row>
    <row r="5552" spans="21:21" x14ac:dyDescent="0.25">
      <c r="U5552" s="84"/>
    </row>
    <row r="5553" spans="21:21" x14ac:dyDescent="0.25">
      <c r="U5553" s="84"/>
    </row>
    <row r="5554" spans="21:21" x14ac:dyDescent="0.25">
      <c r="U5554" s="84"/>
    </row>
    <row r="5555" spans="21:21" x14ac:dyDescent="0.25">
      <c r="U5555" s="84"/>
    </row>
    <row r="5556" spans="21:21" x14ac:dyDescent="0.25">
      <c r="U5556" s="84"/>
    </row>
    <row r="5557" spans="21:21" x14ac:dyDescent="0.25">
      <c r="U5557" s="84"/>
    </row>
    <row r="5558" spans="21:21" x14ac:dyDescent="0.25">
      <c r="U5558" s="84"/>
    </row>
    <row r="5559" spans="21:21" x14ac:dyDescent="0.25">
      <c r="U5559" s="84"/>
    </row>
    <row r="5560" spans="21:21" x14ac:dyDescent="0.25">
      <c r="U5560" s="84"/>
    </row>
    <row r="5561" spans="21:21" x14ac:dyDescent="0.25">
      <c r="U5561" s="84"/>
    </row>
    <row r="5562" spans="21:21" x14ac:dyDescent="0.25">
      <c r="U5562" s="84"/>
    </row>
    <row r="5563" spans="21:21" x14ac:dyDescent="0.25">
      <c r="U5563" s="84"/>
    </row>
    <row r="5564" spans="21:21" x14ac:dyDescent="0.25">
      <c r="U5564" s="84"/>
    </row>
    <row r="5565" spans="21:21" x14ac:dyDescent="0.25">
      <c r="U5565" s="84"/>
    </row>
    <row r="5566" spans="21:21" x14ac:dyDescent="0.25">
      <c r="U5566" s="84"/>
    </row>
    <row r="5567" spans="21:21" x14ac:dyDescent="0.25">
      <c r="U5567" s="84"/>
    </row>
    <row r="5568" spans="21:21" x14ac:dyDescent="0.25">
      <c r="U5568" s="84"/>
    </row>
    <row r="5569" spans="21:21" x14ac:dyDescent="0.25">
      <c r="U5569" s="84"/>
    </row>
    <row r="5570" spans="21:21" x14ac:dyDescent="0.25">
      <c r="U5570" s="84"/>
    </row>
    <row r="5571" spans="21:21" x14ac:dyDescent="0.25">
      <c r="U5571" s="84"/>
    </row>
    <row r="5572" spans="21:21" x14ac:dyDescent="0.25">
      <c r="U5572" s="84"/>
    </row>
    <row r="5573" spans="21:21" x14ac:dyDescent="0.25">
      <c r="U5573" s="84"/>
    </row>
    <row r="5574" spans="21:21" x14ac:dyDescent="0.25">
      <c r="U5574" s="84"/>
    </row>
    <row r="5575" spans="21:21" x14ac:dyDescent="0.25">
      <c r="U5575" s="84"/>
    </row>
    <row r="5576" spans="21:21" x14ac:dyDescent="0.25">
      <c r="U5576" s="84"/>
    </row>
    <row r="5577" spans="21:21" x14ac:dyDescent="0.25">
      <c r="U5577" s="84"/>
    </row>
    <row r="5578" spans="21:21" x14ac:dyDescent="0.25">
      <c r="U5578" s="84"/>
    </row>
    <row r="5579" spans="21:21" x14ac:dyDescent="0.25">
      <c r="U5579" s="84"/>
    </row>
    <row r="5580" spans="21:21" x14ac:dyDescent="0.25">
      <c r="U5580" s="84"/>
    </row>
    <row r="5581" spans="21:21" x14ac:dyDescent="0.25">
      <c r="U5581" s="84"/>
    </row>
    <row r="5582" spans="21:21" x14ac:dyDescent="0.25">
      <c r="U5582" s="84"/>
    </row>
    <row r="5583" spans="21:21" x14ac:dyDescent="0.25">
      <c r="U5583" s="84"/>
    </row>
    <row r="5584" spans="21:21" x14ac:dyDescent="0.25">
      <c r="U5584" s="84"/>
    </row>
    <row r="5585" spans="21:21" x14ac:dyDescent="0.25">
      <c r="U5585" s="84"/>
    </row>
    <row r="5586" spans="21:21" x14ac:dyDescent="0.25">
      <c r="U5586" s="84"/>
    </row>
    <row r="5587" spans="21:21" x14ac:dyDescent="0.25">
      <c r="U5587" s="84"/>
    </row>
    <row r="5588" spans="21:21" x14ac:dyDescent="0.25">
      <c r="U5588" s="84"/>
    </row>
    <row r="5589" spans="21:21" x14ac:dyDescent="0.25">
      <c r="U5589" s="84"/>
    </row>
    <row r="5590" spans="21:21" x14ac:dyDescent="0.25">
      <c r="U5590" s="84"/>
    </row>
    <row r="5591" spans="21:21" x14ac:dyDescent="0.25">
      <c r="U5591" s="84"/>
    </row>
    <row r="5592" spans="21:21" x14ac:dyDescent="0.25">
      <c r="U5592" s="84"/>
    </row>
    <row r="5593" spans="21:21" x14ac:dyDescent="0.25">
      <c r="U5593" s="84"/>
    </row>
    <row r="5594" spans="21:21" x14ac:dyDescent="0.25">
      <c r="U5594" s="84"/>
    </row>
    <row r="5595" spans="21:21" x14ac:dyDescent="0.25">
      <c r="U5595" s="84"/>
    </row>
    <row r="5596" spans="21:21" x14ac:dyDescent="0.25">
      <c r="U5596" s="84"/>
    </row>
    <row r="5597" spans="21:21" x14ac:dyDescent="0.25">
      <c r="U5597" s="84"/>
    </row>
    <row r="5598" spans="21:21" x14ac:dyDescent="0.25">
      <c r="U5598" s="84"/>
    </row>
    <row r="5599" spans="21:21" x14ac:dyDescent="0.25">
      <c r="U5599" s="84"/>
    </row>
    <row r="5600" spans="21:21" x14ac:dyDescent="0.25">
      <c r="U5600" s="84"/>
    </row>
    <row r="5601" spans="21:21" x14ac:dyDescent="0.25">
      <c r="U5601" s="84"/>
    </row>
    <row r="5602" spans="21:21" x14ac:dyDescent="0.25">
      <c r="U5602" s="84"/>
    </row>
    <row r="5603" spans="21:21" x14ac:dyDescent="0.25">
      <c r="U5603" s="84"/>
    </row>
    <row r="5604" spans="21:21" x14ac:dyDescent="0.25">
      <c r="U5604" s="84"/>
    </row>
    <row r="5605" spans="21:21" x14ac:dyDescent="0.25">
      <c r="U5605" s="84"/>
    </row>
    <row r="5606" spans="21:21" x14ac:dyDescent="0.25">
      <c r="U5606" s="84"/>
    </row>
    <row r="5607" spans="21:21" x14ac:dyDescent="0.25">
      <c r="U5607" s="84"/>
    </row>
    <row r="5608" spans="21:21" x14ac:dyDescent="0.25">
      <c r="U5608" s="84"/>
    </row>
    <row r="5609" spans="21:21" x14ac:dyDescent="0.25">
      <c r="U5609" s="84"/>
    </row>
    <row r="5610" spans="21:21" x14ac:dyDescent="0.25">
      <c r="U5610" s="84"/>
    </row>
    <row r="5611" spans="21:21" x14ac:dyDescent="0.25">
      <c r="U5611" s="84"/>
    </row>
    <row r="5612" spans="21:21" x14ac:dyDescent="0.25">
      <c r="U5612" s="84"/>
    </row>
    <row r="5613" spans="21:21" x14ac:dyDescent="0.25">
      <c r="U5613" s="84"/>
    </row>
    <row r="5614" spans="21:21" x14ac:dyDescent="0.25">
      <c r="U5614" s="84"/>
    </row>
    <row r="5615" spans="21:21" x14ac:dyDescent="0.25">
      <c r="U5615" s="84"/>
    </row>
    <row r="5616" spans="21:21" x14ac:dyDescent="0.25">
      <c r="U5616" s="84"/>
    </row>
    <row r="5617" spans="21:21" x14ac:dyDescent="0.25">
      <c r="U5617" s="84"/>
    </row>
    <row r="5618" spans="21:21" x14ac:dyDescent="0.25">
      <c r="U5618" s="84"/>
    </row>
    <row r="5619" spans="21:21" x14ac:dyDescent="0.25">
      <c r="U5619" s="84"/>
    </row>
    <row r="5620" spans="21:21" x14ac:dyDescent="0.25">
      <c r="U5620" s="84"/>
    </row>
    <row r="5621" spans="21:21" x14ac:dyDescent="0.25">
      <c r="U5621" s="84"/>
    </row>
    <row r="5622" spans="21:21" x14ac:dyDescent="0.25">
      <c r="U5622" s="84"/>
    </row>
    <row r="5623" spans="21:21" x14ac:dyDescent="0.25">
      <c r="U5623" s="84"/>
    </row>
    <row r="5624" spans="21:21" x14ac:dyDescent="0.25">
      <c r="U5624" s="84"/>
    </row>
    <row r="5625" spans="21:21" x14ac:dyDescent="0.25">
      <c r="U5625" s="84"/>
    </row>
    <row r="5626" spans="21:21" x14ac:dyDescent="0.25">
      <c r="U5626" s="84"/>
    </row>
    <row r="5627" spans="21:21" x14ac:dyDescent="0.25">
      <c r="U5627" s="84"/>
    </row>
    <row r="5628" spans="21:21" x14ac:dyDescent="0.25">
      <c r="U5628" s="84"/>
    </row>
    <row r="5629" spans="21:21" x14ac:dyDescent="0.25">
      <c r="U5629" s="84"/>
    </row>
    <row r="5630" spans="21:21" x14ac:dyDescent="0.25">
      <c r="U5630" s="84"/>
    </row>
    <row r="5631" spans="21:21" x14ac:dyDescent="0.25">
      <c r="U5631" s="84"/>
    </row>
    <row r="5632" spans="21:21" x14ac:dyDescent="0.25">
      <c r="U5632" s="84"/>
    </row>
    <row r="5633" spans="21:21" x14ac:dyDescent="0.25">
      <c r="U5633" s="84"/>
    </row>
    <row r="5634" spans="21:21" x14ac:dyDescent="0.25">
      <c r="U5634" s="84"/>
    </row>
    <row r="5635" spans="21:21" x14ac:dyDescent="0.25">
      <c r="U5635" s="84"/>
    </row>
    <row r="5636" spans="21:21" x14ac:dyDescent="0.25">
      <c r="U5636" s="84"/>
    </row>
    <row r="5637" spans="21:21" x14ac:dyDescent="0.25">
      <c r="U5637" s="84"/>
    </row>
    <row r="5638" spans="21:21" x14ac:dyDescent="0.25">
      <c r="U5638" s="84"/>
    </row>
    <row r="5639" spans="21:21" x14ac:dyDescent="0.25">
      <c r="U5639" s="84"/>
    </row>
    <row r="5640" spans="21:21" x14ac:dyDescent="0.25">
      <c r="U5640" s="84"/>
    </row>
    <row r="5641" spans="21:21" x14ac:dyDescent="0.25">
      <c r="U5641" s="84"/>
    </row>
    <row r="5642" spans="21:21" x14ac:dyDescent="0.25">
      <c r="U5642" s="84"/>
    </row>
    <row r="5643" spans="21:21" x14ac:dyDescent="0.25">
      <c r="U5643" s="84"/>
    </row>
    <row r="5644" spans="21:21" x14ac:dyDescent="0.25">
      <c r="U5644" s="84"/>
    </row>
    <row r="5645" spans="21:21" x14ac:dyDescent="0.25">
      <c r="U5645" s="84"/>
    </row>
    <row r="5646" spans="21:21" x14ac:dyDescent="0.25">
      <c r="U5646" s="84"/>
    </row>
    <row r="5647" spans="21:21" x14ac:dyDescent="0.25">
      <c r="U5647" s="84"/>
    </row>
    <row r="5648" spans="21:21" x14ac:dyDescent="0.25">
      <c r="U5648" s="84"/>
    </row>
    <row r="5649" spans="21:21" x14ac:dyDescent="0.25">
      <c r="U5649" s="84"/>
    </row>
    <row r="5650" spans="21:21" x14ac:dyDescent="0.25">
      <c r="U5650" s="84"/>
    </row>
    <row r="5651" spans="21:21" x14ac:dyDescent="0.25">
      <c r="U5651" s="84"/>
    </row>
    <row r="5652" spans="21:21" x14ac:dyDescent="0.25">
      <c r="U5652" s="84"/>
    </row>
    <row r="5653" spans="21:21" x14ac:dyDescent="0.25">
      <c r="U5653" s="84"/>
    </row>
    <row r="5654" spans="21:21" x14ac:dyDescent="0.25">
      <c r="U5654" s="84"/>
    </row>
    <row r="5655" spans="21:21" x14ac:dyDescent="0.25">
      <c r="U5655" s="84"/>
    </row>
    <row r="5656" spans="21:21" x14ac:dyDescent="0.25">
      <c r="U5656" s="84"/>
    </row>
    <row r="5657" spans="21:21" x14ac:dyDescent="0.25">
      <c r="U5657" s="84"/>
    </row>
    <row r="5658" spans="21:21" x14ac:dyDescent="0.25">
      <c r="U5658" s="84"/>
    </row>
    <row r="5659" spans="21:21" x14ac:dyDescent="0.25">
      <c r="U5659" s="84"/>
    </row>
    <row r="5660" spans="21:21" x14ac:dyDescent="0.25">
      <c r="U5660" s="84"/>
    </row>
    <row r="5661" spans="21:21" x14ac:dyDescent="0.25">
      <c r="U5661" s="84"/>
    </row>
    <row r="5662" spans="21:21" x14ac:dyDescent="0.25">
      <c r="U5662" s="84"/>
    </row>
    <row r="5663" spans="21:21" x14ac:dyDescent="0.25">
      <c r="U5663" s="84"/>
    </row>
    <row r="5664" spans="21:21" x14ac:dyDescent="0.25">
      <c r="U5664" s="84"/>
    </row>
    <row r="5665" spans="21:21" x14ac:dyDescent="0.25">
      <c r="U5665" s="84"/>
    </row>
    <row r="5666" spans="21:21" x14ac:dyDescent="0.25">
      <c r="U5666" s="84"/>
    </row>
    <row r="5667" spans="21:21" x14ac:dyDescent="0.25">
      <c r="U5667" s="84"/>
    </row>
    <row r="5668" spans="21:21" x14ac:dyDescent="0.25">
      <c r="U5668" s="84"/>
    </row>
    <row r="5669" spans="21:21" x14ac:dyDescent="0.25">
      <c r="U5669" s="84"/>
    </row>
    <row r="5670" spans="21:21" x14ac:dyDescent="0.25">
      <c r="U5670" s="84"/>
    </row>
    <row r="5671" spans="21:21" x14ac:dyDescent="0.25">
      <c r="U5671" s="84"/>
    </row>
    <row r="5672" spans="21:21" x14ac:dyDescent="0.25">
      <c r="U5672" s="84"/>
    </row>
    <row r="5673" spans="21:21" x14ac:dyDescent="0.25">
      <c r="U5673" s="84"/>
    </row>
    <row r="5674" spans="21:21" x14ac:dyDescent="0.25">
      <c r="U5674" s="84"/>
    </row>
    <row r="5675" spans="21:21" x14ac:dyDescent="0.25">
      <c r="U5675" s="84"/>
    </row>
    <row r="5676" spans="21:21" x14ac:dyDescent="0.25">
      <c r="U5676" s="84"/>
    </row>
    <row r="5677" spans="21:21" x14ac:dyDescent="0.25">
      <c r="U5677" s="84"/>
    </row>
    <row r="5678" spans="21:21" x14ac:dyDescent="0.25">
      <c r="U5678" s="84"/>
    </row>
    <row r="5679" spans="21:21" x14ac:dyDescent="0.25">
      <c r="U5679" s="84"/>
    </row>
    <row r="5680" spans="21:21" x14ac:dyDescent="0.25">
      <c r="U5680" s="84"/>
    </row>
    <row r="5681" spans="21:21" x14ac:dyDescent="0.25">
      <c r="U5681" s="84"/>
    </row>
    <row r="5682" spans="21:21" x14ac:dyDescent="0.25">
      <c r="U5682" s="84"/>
    </row>
    <row r="5683" spans="21:21" x14ac:dyDescent="0.25">
      <c r="U5683" s="84"/>
    </row>
    <row r="5684" spans="21:21" x14ac:dyDescent="0.25">
      <c r="U5684" s="84"/>
    </row>
    <row r="5685" spans="21:21" x14ac:dyDescent="0.25">
      <c r="U5685" s="84"/>
    </row>
    <row r="5686" spans="21:21" x14ac:dyDescent="0.25">
      <c r="U5686" s="84"/>
    </row>
    <row r="5687" spans="21:21" x14ac:dyDescent="0.25">
      <c r="U5687" s="84"/>
    </row>
    <row r="5688" spans="21:21" x14ac:dyDescent="0.25">
      <c r="U5688" s="84"/>
    </row>
    <row r="5689" spans="21:21" x14ac:dyDescent="0.25">
      <c r="U5689" s="84"/>
    </row>
    <row r="5690" spans="21:21" x14ac:dyDescent="0.25">
      <c r="U5690" s="84"/>
    </row>
    <row r="5691" spans="21:21" x14ac:dyDescent="0.25">
      <c r="U5691" s="84"/>
    </row>
    <row r="5692" spans="21:21" x14ac:dyDescent="0.25">
      <c r="U5692" s="84"/>
    </row>
    <row r="5693" spans="21:21" x14ac:dyDescent="0.25">
      <c r="U5693" s="84"/>
    </row>
    <row r="5694" spans="21:21" x14ac:dyDescent="0.25">
      <c r="U5694" s="84"/>
    </row>
    <row r="5695" spans="21:21" x14ac:dyDescent="0.25">
      <c r="U5695" s="84"/>
    </row>
    <row r="5696" spans="21:21" x14ac:dyDescent="0.25">
      <c r="U5696" s="84"/>
    </row>
    <row r="5697" spans="21:21" x14ac:dyDescent="0.25">
      <c r="U5697" s="84"/>
    </row>
    <row r="5698" spans="21:21" x14ac:dyDescent="0.25">
      <c r="U5698" s="84"/>
    </row>
    <row r="5699" spans="21:21" x14ac:dyDescent="0.25">
      <c r="U5699" s="84"/>
    </row>
    <row r="5700" spans="21:21" x14ac:dyDescent="0.25">
      <c r="U5700" s="84"/>
    </row>
    <row r="5701" spans="21:21" x14ac:dyDescent="0.25">
      <c r="U5701" s="84"/>
    </row>
    <row r="5702" spans="21:21" x14ac:dyDescent="0.25">
      <c r="U5702" s="84"/>
    </row>
    <row r="5703" spans="21:21" x14ac:dyDescent="0.25">
      <c r="U5703" s="84"/>
    </row>
    <row r="5704" spans="21:21" x14ac:dyDescent="0.25">
      <c r="U5704" s="84"/>
    </row>
    <row r="5705" spans="21:21" x14ac:dyDescent="0.25">
      <c r="U5705" s="84"/>
    </row>
    <row r="5706" spans="21:21" x14ac:dyDescent="0.25">
      <c r="U5706" s="84"/>
    </row>
    <row r="5707" spans="21:21" x14ac:dyDescent="0.25">
      <c r="U5707" s="84"/>
    </row>
    <row r="5708" spans="21:21" x14ac:dyDescent="0.25">
      <c r="U5708" s="84"/>
    </row>
    <row r="5709" spans="21:21" x14ac:dyDescent="0.25">
      <c r="U5709" s="84"/>
    </row>
    <row r="5710" spans="21:21" x14ac:dyDescent="0.25">
      <c r="U5710" s="84"/>
    </row>
    <row r="5711" spans="21:21" x14ac:dyDescent="0.25">
      <c r="U5711" s="84"/>
    </row>
    <row r="5712" spans="21:21" x14ac:dyDescent="0.25">
      <c r="U5712" s="84"/>
    </row>
    <row r="5713" spans="21:21" x14ac:dyDescent="0.25">
      <c r="U5713" s="84"/>
    </row>
    <row r="5714" spans="21:21" x14ac:dyDescent="0.25">
      <c r="U5714" s="84"/>
    </row>
    <row r="5715" spans="21:21" x14ac:dyDescent="0.25">
      <c r="U5715" s="84"/>
    </row>
    <row r="5716" spans="21:21" x14ac:dyDescent="0.25">
      <c r="U5716" s="84"/>
    </row>
    <row r="5717" spans="21:21" x14ac:dyDescent="0.25">
      <c r="U5717" s="84"/>
    </row>
    <row r="5718" spans="21:21" x14ac:dyDescent="0.25">
      <c r="U5718" s="84"/>
    </row>
    <row r="5719" spans="21:21" x14ac:dyDescent="0.25">
      <c r="U5719" s="84"/>
    </row>
    <row r="5720" spans="21:21" x14ac:dyDescent="0.25">
      <c r="U5720" s="84"/>
    </row>
    <row r="5721" spans="21:21" x14ac:dyDescent="0.25">
      <c r="U5721" s="84"/>
    </row>
    <row r="5722" spans="21:21" x14ac:dyDescent="0.25">
      <c r="U5722" s="84"/>
    </row>
    <row r="5723" spans="21:21" x14ac:dyDescent="0.25">
      <c r="U5723" s="84"/>
    </row>
    <row r="5724" spans="21:21" x14ac:dyDescent="0.25">
      <c r="U5724" s="84"/>
    </row>
    <row r="5725" spans="21:21" x14ac:dyDescent="0.25">
      <c r="U5725" s="84"/>
    </row>
    <row r="5726" spans="21:21" x14ac:dyDescent="0.25">
      <c r="U5726" s="84"/>
    </row>
    <row r="5727" spans="21:21" x14ac:dyDescent="0.25">
      <c r="U5727" s="84"/>
    </row>
    <row r="5728" spans="21:21" x14ac:dyDescent="0.25">
      <c r="U5728" s="84"/>
    </row>
    <row r="5729" spans="21:21" x14ac:dyDescent="0.25">
      <c r="U5729" s="84"/>
    </row>
    <row r="5730" spans="21:21" x14ac:dyDescent="0.25">
      <c r="U5730" s="84"/>
    </row>
    <row r="5731" spans="21:21" x14ac:dyDescent="0.25">
      <c r="U5731" s="84"/>
    </row>
    <row r="5732" spans="21:21" x14ac:dyDescent="0.25">
      <c r="U5732" s="84"/>
    </row>
    <row r="5733" spans="21:21" x14ac:dyDescent="0.25">
      <c r="U5733" s="84"/>
    </row>
    <row r="5734" spans="21:21" x14ac:dyDescent="0.25">
      <c r="U5734" s="84"/>
    </row>
    <row r="5735" spans="21:21" x14ac:dyDescent="0.25">
      <c r="U5735" s="84"/>
    </row>
    <row r="5736" spans="21:21" x14ac:dyDescent="0.25">
      <c r="U5736" s="84"/>
    </row>
    <row r="5737" spans="21:21" x14ac:dyDescent="0.25">
      <c r="U5737" s="84"/>
    </row>
    <row r="5738" spans="21:21" x14ac:dyDescent="0.25">
      <c r="U5738" s="84"/>
    </row>
    <row r="5739" spans="21:21" x14ac:dyDescent="0.25">
      <c r="U5739" s="84"/>
    </row>
    <row r="5740" spans="21:21" x14ac:dyDescent="0.25">
      <c r="U5740" s="84"/>
    </row>
    <row r="5741" spans="21:21" x14ac:dyDescent="0.25">
      <c r="U5741" s="84"/>
    </row>
    <row r="5742" spans="21:21" x14ac:dyDescent="0.25">
      <c r="U5742" s="84"/>
    </row>
    <row r="5743" spans="21:21" x14ac:dyDescent="0.25">
      <c r="U5743" s="84"/>
    </row>
    <row r="5744" spans="21:21" x14ac:dyDescent="0.25">
      <c r="U5744" s="84"/>
    </row>
    <row r="5745" spans="21:21" x14ac:dyDescent="0.25">
      <c r="U5745" s="84"/>
    </row>
    <row r="5746" spans="21:21" x14ac:dyDescent="0.25">
      <c r="U5746" s="84"/>
    </row>
    <row r="5747" spans="21:21" x14ac:dyDescent="0.25">
      <c r="U5747" s="84"/>
    </row>
    <row r="5748" spans="21:21" x14ac:dyDescent="0.25">
      <c r="U5748" s="84"/>
    </row>
    <row r="5749" spans="21:21" x14ac:dyDescent="0.25">
      <c r="U5749" s="84"/>
    </row>
    <row r="5750" spans="21:21" x14ac:dyDescent="0.25">
      <c r="U5750" s="84"/>
    </row>
    <row r="5751" spans="21:21" x14ac:dyDescent="0.25">
      <c r="U5751" s="84"/>
    </row>
    <row r="5752" spans="21:21" x14ac:dyDescent="0.25">
      <c r="U5752" s="84"/>
    </row>
    <row r="5753" spans="21:21" x14ac:dyDescent="0.25">
      <c r="U5753" s="84"/>
    </row>
    <row r="5754" spans="21:21" x14ac:dyDescent="0.25">
      <c r="U5754" s="84"/>
    </row>
    <row r="5755" spans="21:21" x14ac:dyDescent="0.25">
      <c r="U5755" s="84"/>
    </row>
    <row r="5756" spans="21:21" x14ac:dyDescent="0.25">
      <c r="U5756" s="84"/>
    </row>
    <row r="5757" spans="21:21" x14ac:dyDescent="0.25">
      <c r="U5757" s="84"/>
    </row>
    <row r="5758" spans="21:21" x14ac:dyDescent="0.25">
      <c r="U5758" s="84"/>
    </row>
    <row r="5759" spans="21:21" x14ac:dyDescent="0.25">
      <c r="U5759" s="84"/>
    </row>
    <row r="5760" spans="21:21" x14ac:dyDescent="0.25">
      <c r="U5760" s="84"/>
    </row>
    <row r="5761" spans="21:21" x14ac:dyDescent="0.25">
      <c r="U5761" s="84"/>
    </row>
    <row r="5762" spans="21:21" x14ac:dyDescent="0.25">
      <c r="U5762" s="84"/>
    </row>
    <row r="5763" spans="21:21" x14ac:dyDescent="0.25">
      <c r="U5763" s="84"/>
    </row>
    <row r="5764" spans="21:21" x14ac:dyDescent="0.25">
      <c r="U5764" s="84"/>
    </row>
    <row r="5765" spans="21:21" x14ac:dyDescent="0.25">
      <c r="U5765" s="84"/>
    </row>
    <row r="5766" spans="21:21" x14ac:dyDescent="0.25">
      <c r="U5766" s="84"/>
    </row>
    <row r="5767" spans="21:21" x14ac:dyDescent="0.25">
      <c r="U5767" s="84"/>
    </row>
    <row r="5768" spans="21:21" x14ac:dyDescent="0.25">
      <c r="U5768" s="84"/>
    </row>
    <row r="5769" spans="21:21" x14ac:dyDescent="0.25">
      <c r="U5769" s="84"/>
    </row>
    <row r="5770" spans="21:21" x14ac:dyDescent="0.25">
      <c r="U5770" s="84"/>
    </row>
    <row r="5771" spans="21:21" x14ac:dyDescent="0.25">
      <c r="U5771" s="84"/>
    </row>
    <row r="5772" spans="21:21" x14ac:dyDescent="0.25">
      <c r="U5772" s="84"/>
    </row>
    <row r="5773" spans="21:21" x14ac:dyDescent="0.25">
      <c r="U5773" s="84"/>
    </row>
    <row r="5774" spans="21:21" x14ac:dyDescent="0.25">
      <c r="U5774" s="84"/>
    </row>
    <row r="5775" spans="21:21" x14ac:dyDescent="0.25">
      <c r="U5775" s="84"/>
    </row>
    <row r="5776" spans="21:21" x14ac:dyDescent="0.25">
      <c r="U5776" s="84"/>
    </row>
    <row r="5777" spans="21:21" x14ac:dyDescent="0.25">
      <c r="U5777" s="84"/>
    </row>
    <row r="5778" spans="21:21" x14ac:dyDescent="0.25">
      <c r="U5778" s="84"/>
    </row>
    <row r="5779" spans="21:21" x14ac:dyDescent="0.25">
      <c r="U5779" s="84"/>
    </row>
    <row r="5780" spans="21:21" x14ac:dyDescent="0.25">
      <c r="U5780" s="84"/>
    </row>
    <row r="5781" spans="21:21" x14ac:dyDescent="0.25">
      <c r="U5781" s="84"/>
    </row>
    <row r="5782" spans="21:21" x14ac:dyDescent="0.25">
      <c r="U5782" s="84"/>
    </row>
    <row r="5783" spans="21:21" x14ac:dyDescent="0.25">
      <c r="U5783" s="84"/>
    </row>
    <row r="5784" spans="21:21" x14ac:dyDescent="0.25">
      <c r="U5784" s="84"/>
    </row>
    <row r="5785" spans="21:21" x14ac:dyDescent="0.25">
      <c r="U5785" s="84"/>
    </row>
    <row r="5786" spans="21:21" x14ac:dyDescent="0.25">
      <c r="U5786" s="84"/>
    </row>
    <row r="5787" spans="21:21" x14ac:dyDescent="0.25">
      <c r="U5787" s="84"/>
    </row>
    <row r="5788" spans="21:21" x14ac:dyDescent="0.25">
      <c r="U5788" s="84"/>
    </row>
    <row r="5789" spans="21:21" x14ac:dyDescent="0.25">
      <c r="U5789" s="84"/>
    </row>
    <row r="5790" spans="21:21" x14ac:dyDescent="0.25">
      <c r="U5790" s="84"/>
    </row>
    <row r="5791" spans="21:21" x14ac:dyDescent="0.25">
      <c r="U5791" s="84"/>
    </row>
    <row r="5792" spans="21:21" x14ac:dyDescent="0.25">
      <c r="U5792" s="84"/>
    </row>
    <row r="5793" spans="21:21" x14ac:dyDescent="0.25">
      <c r="U5793" s="84"/>
    </row>
    <row r="5794" spans="21:21" x14ac:dyDescent="0.25">
      <c r="U5794" s="84"/>
    </row>
    <row r="5795" spans="21:21" x14ac:dyDescent="0.25">
      <c r="U5795" s="84"/>
    </row>
    <row r="5796" spans="21:21" x14ac:dyDescent="0.25">
      <c r="U5796" s="84"/>
    </row>
    <row r="5797" spans="21:21" x14ac:dyDescent="0.25">
      <c r="U5797" s="84"/>
    </row>
    <row r="5798" spans="21:21" x14ac:dyDescent="0.25">
      <c r="U5798" s="84"/>
    </row>
    <row r="5799" spans="21:21" x14ac:dyDescent="0.25">
      <c r="U5799" s="84"/>
    </row>
    <row r="5800" spans="21:21" x14ac:dyDescent="0.25">
      <c r="U5800" s="84"/>
    </row>
    <row r="5801" spans="21:21" x14ac:dyDescent="0.25">
      <c r="U5801" s="84"/>
    </row>
    <row r="5802" spans="21:21" x14ac:dyDescent="0.25">
      <c r="U5802" s="84"/>
    </row>
    <row r="5803" spans="21:21" x14ac:dyDescent="0.25">
      <c r="U5803" s="84"/>
    </row>
    <row r="5804" spans="21:21" x14ac:dyDescent="0.25">
      <c r="U5804" s="84"/>
    </row>
    <row r="5805" spans="21:21" x14ac:dyDescent="0.25">
      <c r="U5805" s="84"/>
    </row>
    <row r="5806" spans="21:21" x14ac:dyDescent="0.25">
      <c r="U5806" s="84"/>
    </row>
    <row r="5807" spans="21:21" x14ac:dyDescent="0.25">
      <c r="U5807" s="84"/>
    </row>
    <row r="5808" spans="21:21" x14ac:dyDescent="0.25">
      <c r="U5808" s="84"/>
    </row>
    <row r="5809" spans="21:21" x14ac:dyDescent="0.25">
      <c r="U5809" s="84"/>
    </row>
    <row r="5810" spans="21:21" x14ac:dyDescent="0.25">
      <c r="U5810" s="84"/>
    </row>
    <row r="5811" spans="21:21" x14ac:dyDescent="0.25">
      <c r="U5811" s="84"/>
    </row>
    <row r="5812" spans="21:21" x14ac:dyDescent="0.25">
      <c r="U5812" s="84"/>
    </row>
    <row r="5813" spans="21:21" x14ac:dyDescent="0.25">
      <c r="U5813" s="84"/>
    </row>
    <row r="5814" spans="21:21" x14ac:dyDescent="0.25">
      <c r="U5814" s="84"/>
    </row>
    <row r="5815" spans="21:21" x14ac:dyDescent="0.25">
      <c r="U5815" s="84"/>
    </row>
    <row r="5816" spans="21:21" x14ac:dyDescent="0.25">
      <c r="U5816" s="84"/>
    </row>
    <row r="5817" spans="21:21" x14ac:dyDescent="0.25">
      <c r="U5817" s="84"/>
    </row>
    <row r="5818" spans="21:21" x14ac:dyDescent="0.25">
      <c r="U5818" s="84"/>
    </row>
    <row r="5819" spans="21:21" x14ac:dyDescent="0.25">
      <c r="U5819" s="84"/>
    </row>
    <row r="5820" spans="21:21" x14ac:dyDescent="0.25">
      <c r="U5820" s="84"/>
    </row>
    <row r="5821" spans="21:21" x14ac:dyDescent="0.25">
      <c r="U5821" s="84"/>
    </row>
    <row r="5822" spans="21:21" x14ac:dyDescent="0.25">
      <c r="U5822" s="84"/>
    </row>
    <row r="5823" spans="21:21" x14ac:dyDescent="0.25">
      <c r="U5823" s="84"/>
    </row>
    <row r="5824" spans="21:21" x14ac:dyDescent="0.25">
      <c r="U5824" s="84"/>
    </row>
    <row r="5825" spans="21:21" x14ac:dyDescent="0.25">
      <c r="U5825" s="84"/>
    </row>
    <row r="5826" spans="21:21" x14ac:dyDescent="0.25">
      <c r="U5826" s="84"/>
    </row>
    <row r="5827" spans="21:21" x14ac:dyDescent="0.25">
      <c r="U5827" s="84"/>
    </row>
    <row r="5828" spans="21:21" x14ac:dyDescent="0.25">
      <c r="U5828" s="84"/>
    </row>
    <row r="5829" spans="21:21" x14ac:dyDescent="0.25">
      <c r="U5829" s="84"/>
    </row>
    <row r="5830" spans="21:21" x14ac:dyDescent="0.25">
      <c r="U5830" s="84"/>
    </row>
    <row r="5831" spans="21:21" x14ac:dyDescent="0.25">
      <c r="U5831" s="84"/>
    </row>
    <row r="5832" spans="21:21" x14ac:dyDescent="0.25">
      <c r="U5832" s="84"/>
    </row>
    <row r="5833" spans="21:21" x14ac:dyDescent="0.25">
      <c r="U5833" s="84"/>
    </row>
    <row r="5834" spans="21:21" x14ac:dyDescent="0.25">
      <c r="U5834" s="84"/>
    </row>
    <row r="5835" spans="21:21" x14ac:dyDescent="0.25">
      <c r="U5835" s="84"/>
    </row>
    <row r="5836" spans="21:21" x14ac:dyDescent="0.25">
      <c r="U5836" s="84"/>
    </row>
    <row r="5837" spans="21:21" x14ac:dyDescent="0.25">
      <c r="U5837" s="84"/>
    </row>
    <row r="5838" spans="21:21" x14ac:dyDescent="0.25">
      <c r="U5838" s="84"/>
    </row>
    <row r="5839" spans="21:21" x14ac:dyDescent="0.25">
      <c r="U5839" s="84"/>
    </row>
    <row r="5840" spans="21:21" x14ac:dyDescent="0.25">
      <c r="U5840" s="84"/>
    </row>
    <row r="5841" spans="21:21" x14ac:dyDescent="0.25">
      <c r="U5841" s="84"/>
    </row>
    <row r="5842" spans="21:21" x14ac:dyDescent="0.25">
      <c r="U5842" s="84"/>
    </row>
    <row r="5843" spans="21:21" x14ac:dyDescent="0.25">
      <c r="U5843" s="84"/>
    </row>
    <row r="5844" spans="21:21" x14ac:dyDescent="0.25">
      <c r="U5844" s="84"/>
    </row>
    <row r="5845" spans="21:21" x14ac:dyDescent="0.25">
      <c r="U5845" s="84"/>
    </row>
    <row r="5846" spans="21:21" x14ac:dyDescent="0.25">
      <c r="U5846" s="84"/>
    </row>
    <row r="5847" spans="21:21" x14ac:dyDescent="0.25">
      <c r="U5847" s="84"/>
    </row>
    <row r="5848" spans="21:21" x14ac:dyDescent="0.25">
      <c r="U5848" s="84"/>
    </row>
    <row r="5849" spans="21:21" x14ac:dyDescent="0.25">
      <c r="U5849" s="84"/>
    </row>
    <row r="5850" spans="21:21" x14ac:dyDescent="0.25">
      <c r="U5850" s="84"/>
    </row>
    <row r="5851" spans="21:21" x14ac:dyDescent="0.25">
      <c r="U5851" s="84"/>
    </row>
    <row r="5852" spans="21:21" x14ac:dyDescent="0.25">
      <c r="U5852" s="84"/>
    </row>
    <row r="5853" spans="21:21" x14ac:dyDescent="0.25">
      <c r="U5853" s="84"/>
    </row>
    <row r="5854" spans="21:21" x14ac:dyDescent="0.25">
      <c r="U5854" s="84"/>
    </row>
    <row r="5855" spans="21:21" x14ac:dyDescent="0.25">
      <c r="U5855" s="84"/>
    </row>
    <row r="5856" spans="21:21" x14ac:dyDescent="0.25">
      <c r="U5856" s="84"/>
    </row>
    <row r="5857" spans="21:21" x14ac:dyDescent="0.25">
      <c r="U5857" s="84"/>
    </row>
    <row r="5858" spans="21:21" x14ac:dyDescent="0.25">
      <c r="U5858" s="84"/>
    </row>
    <row r="5859" spans="21:21" x14ac:dyDescent="0.25">
      <c r="U5859" s="84"/>
    </row>
    <row r="5860" spans="21:21" x14ac:dyDescent="0.25">
      <c r="U5860" s="84"/>
    </row>
    <row r="5861" spans="21:21" x14ac:dyDescent="0.25">
      <c r="U5861" s="84"/>
    </row>
    <row r="5862" spans="21:21" x14ac:dyDescent="0.25">
      <c r="U5862" s="84"/>
    </row>
    <row r="5863" spans="21:21" x14ac:dyDescent="0.25">
      <c r="U5863" s="84"/>
    </row>
    <row r="5864" spans="21:21" x14ac:dyDescent="0.25">
      <c r="U5864" s="84"/>
    </row>
    <row r="5865" spans="21:21" x14ac:dyDescent="0.25">
      <c r="U5865" s="84"/>
    </row>
    <row r="5866" spans="21:21" x14ac:dyDescent="0.25">
      <c r="U5866" s="84"/>
    </row>
    <row r="5867" spans="21:21" x14ac:dyDescent="0.25">
      <c r="U5867" s="84"/>
    </row>
    <row r="5868" spans="21:21" x14ac:dyDescent="0.25">
      <c r="U5868" s="84"/>
    </row>
    <row r="5869" spans="21:21" x14ac:dyDescent="0.25">
      <c r="U5869" s="84"/>
    </row>
    <row r="5870" spans="21:21" x14ac:dyDescent="0.25">
      <c r="U5870" s="84"/>
    </row>
    <row r="5871" spans="21:21" x14ac:dyDescent="0.25">
      <c r="U5871" s="84"/>
    </row>
    <row r="5872" spans="21:21" x14ac:dyDescent="0.25">
      <c r="U5872" s="84"/>
    </row>
    <row r="5873" spans="21:21" x14ac:dyDescent="0.25">
      <c r="U5873" s="84"/>
    </row>
    <row r="5874" spans="21:21" x14ac:dyDescent="0.25">
      <c r="U5874" s="84"/>
    </row>
    <row r="5875" spans="21:21" x14ac:dyDescent="0.25">
      <c r="U5875" s="84"/>
    </row>
    <row r="5876" spans="21:21" x14ac:dyDescent="0.25">
      <c r="U5876" s="84"/>
    </row>
    <row r="5877" spans="21:21" x14ac:dyDescent="0.25">
      <c r="U5877" s="84"/>
    </row>
    <row r="5878" spans="21:21" x14ac:dyDescent="0.25">
      <c r="U5878" s="84"/>
    </row>
    <row r="5879" spans="21:21" x14ac:dyDescent="0.25">
      <c r="U5879" s="84"/>
    </row>
    <row r="5880" spans="21:21" x14ac:dyDescent="0.25">
      <c r="U5880" s="84"/>
    </row>
    <row r="5881" spans="21:21" x14ac:dyDescent="0.25">
      <c r="U5881" s="84"/>
    </row>
    <row r="5882" spans="21:21" x14ac:dyDescent="0.25">
      <c r="U5882" s="84"/>
    </row>
    <row r="5883" spans="21:21" x14ac:dyDescent="0.25">
      <c r="U5883" s="84"/>
    </row>
    <row r="5884" spans="21:21" x14ac:dyDescent="0.25">
      <c r="U5884" s="84"/>
    </row>
    <row r="5885" spans="21:21" x14ac:dyDescent="0.25">
      <c r="U5885" s="84"/>
    </row>
    <row r="5886" spans="21:21" x14ac:dyDescent="0.25">
      <c r="U5886" s="84"/>
    </row>
    <row r="5887" spans="21:21" x14ac:dyDescent="0.25">
      <c r="U5887" s="84"/>
    </row>
    <row r="5888" spans="21:21" x14ac:dyDescent="0.25">
      <c r="U5888" s="84"/>
    </row>
    <row r="5889" spans="21:21" x14ac:dyDescent="0.25">
      <c r="U5889" s="84"/>
    </row>
    <row r="5890" spans="21:21" x14ac:dyDescent="0.25">
      <c r="U5890" s="84"/>
    </row>
    <row r="5891" spans="21:21" x14ac:dyDescent="0.25">
      <c r="U5891" s="84"/>
    </row>
    <row r="5892" spans="21:21" x14ac:dyDescent="0.25">
      <c r="U5892" s="84"/>
    </row>
    <row r="5893" spans="21:21" x14ac:dyDescent="0.25">
      <c r="U5893" s="84"/>
    </row>
    <row r="5894" spans="21:21" x14ac:dyDescent="0.25">
      <c r="U5894" s="84"/>
    </row>
    <row r="5895" spans="21:21" x14ac:dyDescent="0.25">
      <c r="U5895" s="84"/>
    </row>
    <row r="5896" spans="21:21" x14ac:dyDescent="0.25">
      <c r="U5896" s="84"/>
    </row>
    <row r="5897" spans="21:21" x14ac:dyDescent="0.25">
      <c r="U5897" s="84"/>
    </row>
    <row r="5898" spans="21:21" x14ac:dyDescent="0.25">
      <c r="U5898" s="84"/>
    </row>
    <row r="5899" spans="21:21" x14ac:dyDescent="0.25">
      <c r="U5899" s="84"/>
    </row>
    <row r="5900" spans="21:21" x14ac:dyDescent="0.25">
      <c r="U5900" s="84"/>
    </row>
    <row r="5901" spans="21:21" x14ac:dyDescent="0.25">
      <c r="U5901" s="84"/>
    </row>
    <row r="5902" spans="21:21" x14ac:dyDescent="0.25">
      <c r="U5902" s="84"/>
    </row>
    <row r="5903" spans="21:21" x14ac:dyDescent="0.25">
      <c r="U5903" s="84"/>
    </row>
    <row r="5904" spans="21:21" x14ac:dyDescent="0.25">
      <c r="U5904" s="84"/>
    </row>
    <row r="5905" spans="21:21" x14ac:dyDescent="0.25">
      <c r="U5905" s="84"/>
    </row>
    <row r="5906" spans="21:21" x14ac:dyDescent="0.25">
      <c r="U5906" s="84"/>
    </row>
    <row r="5907" spans="21:21" x14ac:dyDescent="0.25">
      <c r="U5907" s="84"/>
    </row>
    <row r="5908" spans="21:21" x14ac:dyDescent="0.25">
      <c r="U5908" s="84"/>
    </row>
    <row r="5909" spans="21:21" x14ac:dyDescent="0.25">
      <c r="U5909" s="84"/>
    </row>
    <row r="5910" spans="21:21" x14ac:dyDescent="0.25">
      <c r="U5910" s="84"/>
    </row>
    <row r="5911" spans="21:21" x14ac:dyDescent="0.25">
      <c r="U5911" s="84"/>
    </row>
    <row r="5912" spans="21:21" x14ac:dyDescent="0.25">
      <c r="U5912" s="84"/>
    </row>
    <row r="5913" spans="21:21" x14ac:dyDescent="0.25">
      <c r="U5913" s="84"/>
    </row>
    <row r="5914" spans="21:21" x14ac:dyDescent="0.25">
      <c r="U5914" s="84"/>
    </row>
    <row r="5915" spans="21:21" x14ac:dyDescent="0.25">
      <c r="U5915" s="84"/>
    </row>
    <row r="5916" spans="21:21" x14ac:dyDescent="0.25">
      <c r="U5916" s="84"/>
    </row>
    <row r="5917" spans="21:21" x14ac:dyDescent="0.25">
      <c r="U5917" s="84"/>
    </row>
    <row r="5918" spans="21:21" x14ac:dyDescent="0.25">
      <c r="U5918" s="84"/>
    </row>
    <row r="5919" spans="21:21" x14ac:dyDescent="0.25">
      <c r="U5919" s="84"/>
    </row>
    <row r="5920" spans="21:21" x14ac:dyDescent="0.25">
      <c r="U5920" s="84"/>
    </row>
    <row r="5921" spans="21:21" x14ac:dyDescent="0.25">
      <c r="U5921" s="84"/>
    </row>
    <row r="5922" spans="21:21" x14ac:dyDescent="0.25">
      <c r="U5922" s="84"/>
    </row>
    <row r="5923" spans="21:21" x14ac:dyDescent="0.25">
      <c r="U5923" s="84"/>
    </row>
    <row r="5924" spans="21:21" x14ac:dyDescent="0.25">
      <c r="U5924" s="84"/>
    </row>
    <row r="5925" spans="21:21" x14ac:dyDescent="0.25">
      <c r="U5925" s="84"/>
    </row>
    <row r="5926" spans="21:21" x14ac:dyDescent="0.25">
      <c r="U5926" s="84"/>
    </row>
    <row r="5927" spans="21:21" x14ac:dyDescent="0.25">
      <c r="U5927" s="84"/>
    </row>
    <row r="5928" spans="21:21" x14ac:dyDescent="0.25">
      <c r="U5928" s="84"/>
    </row>
    <row r="5929" spans="21:21" x14ac:dyDescent="0.25">
      <c r="U5929" s="84"/>
    </row>
    <row r="5930" spans="21:21" x14ac:dyDescent="0.25">
      <c r="U5930" s="84"/>
    </row>
    <row r="5931" spans="21:21" x14ac:dyDescent="0.25">
      <c r="U5931" s="84"/>
    </row>
    <row r="5932" spans="21:21" x14ac:dyDescent="0.25">
      <c r="U5932" s="84"/>
    </row>
    <row r="5933" spans="21:21" x14ac:dyDescent="0.25">
      <c r="U5933" s="84"/>
    </row>
    <row r="5934" spans="21:21" x14ac:dyDescent="0.25">
      <c r="U5934" s="84"/>
    </row>
    <row r="5935" spans="21:21" x14ac:dyDescent="0.25">
      <c r="U5935" s="84"/>
    </row>
    <row r="5936" spans="21:21" x14ac:dyDescent="0.25">
      <c r="U5936" s="84"/>
    </row>
    <row r="5937" spans="21:21" x14ac:dyDescent="0.25">
      <c r="U5937" s="84"/>
    </row>
    <row r="5938" spans="21:21" x14ac:dyDescent="0.25">
      <c r="U5938" s="84"/>
    </row>
    <row r="5939" spans="21:21" x14ac:dyDescent="0.25">
      <c r="U5939" s="84"/>
    </row>
    <row r="5940" spans="21:21" x14ac:dyDescent="0.25">
      <c r="U5940" s="84"/>
    </row>
    <row r="5941" spans="21:21" x14ac:dyDescent="0.25">
      <c r="U5941" s="84"/>
    </row>
    <row r="5942" spans="21:21" x14ac:dyDescent="0.25">
      <c r="U5942" s="84"/>
    </row>
    <row r="5943" spans="21:21" x14ac:dyDescent="0.25">
      <c r="U5943" s="84"/>
    </row>
    <row r="5944" spans="21:21" x14ac:dyDescent="0.25">
      <c r="U5944" s="84"/>
    </row>
    <row r="5945" spans="21:21" x14ac:dyDescent="0.25">
      <c r="U5945" s="84"/>
    </row>
    <row r="5946" spans="21:21" x14ac:dyDescent="0.25">
      <c r="U5946" s="84"/>
    </row>
    <row r="5947" spans="21:21" x14ac:dyDescent="0.25">
      <c r="U5947" s="84"/>
    </row>
    <row r="5948" spans="21:21" x14ac:dyDescent="0.25">
      <c r="U5948" s="84"/>
    </row>
    <row r="5949" spans="21:21" x14ac:dyDescent="0.25">
      <c r="U5949" s="84"/>
    </row>
    <row r="5950" spans="21:21" x14ac:dyDescent="0.25">
      <c r="U5950" s="84"/>
    </row>
    <row r="5951" spans="21:21" x14ac:dyDescent="0.25">
      <c r="U5951" s="84"/>
    </row>
    <row r="5952" spans="21:21" x14ac:dyDescent="0.25">
      <c r="U5952" s="84"/>
    </row>
    <row r="5953" spans="21:21" x14ac:dyDescent="0.25">
      <c r="U5953" s="84"/>
    </row>
    <row r="5954" spans="21:21" x14ac:dyDescent="0.25">
      <c r="U5954" s="84"/>
    </row>
    <row r="5955" spans="21:21" x14ac:dyDescent="0.25">
      <c r="U5955" s="84"/>
    </row>
    <row r="5956" spans="21:21" x14ac:dyDescent="0.25">
      <c r="U5956" s="84"/>
    </row>
    <row r="5957" spans="21:21" x14ac:dyDescent="0.25">
      <c r="U5957" s="84"/>
    </row>
    <row r="5958" spans="21:21" x14ac:dyDescent="0.25">
      <c r="U5958" s="84"/>
    </row>
    <row r="5959" spans="21:21" x14ac:dyDescent="0.25">
      <c r="U5959" s="84"/>
    </row>
    <row r="5960" spans="21:21" x14ac:dyDescent="0.25">
      <c r="U5960" s="84"/>
    </row>
    <row r="5961" spans="21:21" x14ac:dyDescent="0.25">
      <c r="U5961" s="84"/>
    </row>
    <row r="5962" spans="21:21" x14ac:dyDescent="0.25">
      <c r="U5962" s="84"/>
    </row>
    <row r="5963" spans="21:21" x14ac:dyDescent="0.25">
      <c r="U5963" s="84"/>
    </row>
    <row r="5964" spans="21:21" x14ac:dyDescent="0.25">
      <c r="U5964" s="84"/>
    </row>
    <row r="5965" spans="21:21" x14ac:dyDescent="0.25">
      <c r="U5965" s="84"/>
    </row>
    <row r="5966" spans="21:21" x14ac:dyDescent="0.25">
      <c r="U5966" s="84"/>
    </row>
    <row r="5967" spans="21:21" x14ac:dyDescent="0.25">
      <c r="U5967" s="84"/>
    </row>
    <row r="5968" spans="21:21" x14ac:dyDescent="0.25">
      <c r="U5968" s="84"/>
    </row>
    <row r="5969" spans="21:21" x14ac:dyDescent="0.25">
      <c r="U5969" s="84"/>
    </row>
    <row r="5970" spans="21:21" x14ac:dyDescent="0.25">
      <c r="U5970" s="84"/>
    </row>
    <row r="5971" spans="21:21" x14ac:dyDescent="0.25">
      <c r="U5971" s="84"/>
    </row>
    <row r="5972" spans="21:21" x14ac:dyDescent="0.25">
      <c r="U5972" s="84"/>
    </row>
    <row r="5973" spans="21:21" x14ac:dyDescent="0.25">
      <c r="U5973" s="84"/>
    </row>
    <row r="5974" spans="21:21" x14ac:dyDescent="0.25">
      <c r="U5974" s="84"/>
    </row>
    <row r="5975" spans="21:21" x14ac:dyDescent="0.25">
      <c r="U5975" s="84"/>
    </row>
    <row r="5976" spans="21:21" x14ac:dyDescent="0.25">
      <c r="U5976" s="84"/>
    </row>
    <row r="5977" spans="21:21" x14ac:dyDescent="0.25">
      <c r="U5977" s="84"/>
    </row>
    <row r="5978" spans="21:21" x14ac:dyDescent="0.25">
      <c r="U5978" s="84"/>
    </row>
    <row r="5979" spans="21:21" x14ac:dyDescent="0.25">
      <c r="U5979" s="84"/>
    </row>
    <row r="5980" spans="21:21" x14ac:dyDescent="0.25">
      <c r="U5980" s="84"/>
    </row>
    <row r="5981" spans="21:21" x14ac:dyDescent="0.25">
      <c r="U5981" s="84"/>
    </row>
    <row r="5982" spans="21:21" x14ac:dyDescent="0.25">
      <c r="U5982" s="84"/>
    </row>
    <row r="5983" spans="21:21" x14ac:dyDescent="0.25">
      <c r="U5983" s="84"/>
    </row>
    <row r="5984" spans="21:21" x14ac:dyDescent="0.25">
      <c r="U5984" s="84"/>
    </row>
    <row r="5985" spans="21:21" x14ac:dyDescent="0.25">
      <c r="U5985" s="84"/>
    </row>
    <row r="5986" spans="21:21" x14ac:dyDescent="0.25">
      <c r="U5986" s="84"/>
    </row>
    <row r="5987" spans="21:21" x14ac:dyDescent="0.25">
      <c r="U5987" s="84"/>
    </row>
    <row r="5988" spans="21:21" x14ac:dyDescent="0.25">
      <c r="U5988" s="84"/>
    </row>
    <row r="5989" spans="21:21" x14ac:dyDescent="0.25">
      <c r="U5989" s="84"/>
    </row>
    <row r="5990" spans="21:21" x14ac:dyDescent="0.25">
      <c r="U5990" s="84"/>
    </row>
    <row r="5991" spans="21:21" x14ac:dyDescent="0.25">
      <c r="U5991" s="84"/>
    </row>
    <row r="5992" spans="21:21" x14ac:dyDescent="0.25">
      <c r="U5992" s="84"/>
    </row>
    <row r="5993" spans="21:21" x14ac:dyDescent="0.25">
      <c r="U5993" s="84"/>
    </row>
    <row r="5994" spans="21:21" x14ac:dyDescent="0.25">
      <c r="U5994" s="84"/>
    </row>
    <row r="5995" spans="21:21" x14ac:dyDescent="0.25">
      <c r="U5995" s="84"/>
    </row>
    <row r="5996" spans="21:21" x14ac:dyDescent="0.25">
      <c r="U5996" s="84"/>
    </row>
    <row r="5997" spans="21:21" x14ac:dyDescent="0.25">
      <c r="U5997" s="84"/>
    </row>
    <row r="5998" spans="21:21" x14ac:dyDescent="0.25">
      <c r="U5998" s="84"/>
    </row>
    <row r="5999" spans="21:21" x14ac:dyDescent="0.25">
      <c r="U5999" s="84"/>
    </row>
    <row r="6000" spans="21:21" x14ac:dyDescent="0.25">
      <c r="U6000" s="84"/>
    </row>
    <row r="6001" spans="21:21" x14ac:dyDescent="0.25">
      <c r="U6001" s="84"/>
    </row>
    <row r="6002" spans="21:21" x14ac:dyDescent="0.25">
      <c r="U6002" s="84"/>
    </row>
    <row r="6003" spans="21:21" x14ac:dyDescent="0.25">
      <c r="U6003" s="84"/>
    </row>
    <row r="6004" spans="21:21" x14ac:dyDescent="0.25">
      <c r="U6004" s="84"/>
    </row>
    <row r="6005" spans="21:21" x14ac:dyDescent="0.25">
      <c r="U6005" s="84"/>
    </row>
    <row r="6006" spans="21:21" x14ac:dyDescent="0.25">
      <c r="U6006" s="84"/>
    </row>
    <row r="6007" spans="21:21" x14ac:dyDescent="0.25">
      <c r="U6007" s="84"/>
    </row>
    <row r="6008" spans="21:21" x14ac:dyDescent="0.25">
      <c r="U6008" s="84"/>
    </row>
    <row r="6009" spans="21:21" x14ac:dyDescent="0.25">
      <c r="U6009" s="84"/>
    </row>
    <row r="6010" spans="21:21" x14ac:dyDescent="0.25">
      <c r="U6010" s="84"/>
    </row>
    <row r="6011" spans="21:21" x14ac:dyDescent="0.25">
      <c r="U6011" s="84"/>
    </row>
    <row r="6012" spans="21:21" x14ac:dyDescent="0.25">
      <c r="U6012" s="84"/>
    </row>
    <row r="6013" spans="21:21" x14ac:dyDescent="0.25">
      <c r="U6013" s="84"/>
    </row>
    <row r="6014" spans="21:21" x14ac:dyDescent="0.25">
      <c r="U6014" s="84"/>
    </row>
    <row r="6015" spans="21:21" x14ac:dyDescent="0.25">
      <c r="U6015" s="84"/>
    </row>
    <row r="6016" spans="21:21" x14ac:dyDescent="0.25">
      <c r="U6016" s="84"/>
    </row>
    <row r="6017" spans="21:21" x14ac:dyDescent="0.25">
      <c r="U6017" s="84"/>
    </row>
    <row r="6018" spans="21:21" x14ac:dyDescent="0.25">
      <c r="U6018" s="84"/>
    </row>
    <row r="6019" spans="21:21" x14ac:dyDescent="0.25">
      <c r="U6019" s="84"/>
    </row>
    <row r="6020" spans="21:21" x14ac:dyDescent="0.25">
      <c r="U6020" s="84"/>
    </row>
    <row r="6021" spans="21:21" x14ac:dyDescent="0.25">
      <c r="U6021" s="84"/>
    </row>
    <row r="6022" spans="21:21" x14ac:dyDescent="0.25">
      <c r="U6022" s="84"/>
    </row>
    <row r="6023" spans="21:21" x14ac:dyDescent="0.25">
      <c r="U6023" s="84"/>
    </row>
    <row r="6024" spans="21:21" x14ac:dyDescent="0.25">
      <c r="U6024" s="84"/>
    </row>
    <row r="6025" spans="21:21" x14ac:dyDescent="0.25">
      <c r="U6025" s="84"/>
    </row>
    <row r="6026" spans="21:21" x14ac:dyDescent="0.25">
      <c r="U6026" s="84"/>
    </row>
    <row r="6027" spans="21:21" x14ac:dyDescent="0.25">
      <c r="U6027" s="84"/>
    </row>
    <row r="6028" spans="21:21" x14ac:dyDescent="0.25">
      <c r="U6028" s="84"/>
    </row>
    <row r="6029" spans="21:21" x14ac:dyDescent="0.25">
      <c r="U6029" s="84"/>
    </row>
    <row r="6030" spans="21:21" x14ac:dyDescent="0.25">
      <c r="U6030" s="84"/>
    </row>
    <row r="6031" spans="21:21" x14ac:dyDescent="0.25">
      <c r="U6031" s="84"/>
    </row>
    <row r="6032" spans="21:21" x14ac:dyDescent="0.25">
      <c r="U6032" s="84"/>
    </row>
    <row r="6033" spans="21:21" x14ac:dyDescent="0.25">
      <c r="U6033" s="84"/>
    </row>
    <row r="6034" spans="21:21" x14ac:dyDescent="0.25">
      <c r="U6034" s="84"/>
    </row>
    <row r="6035" spans="21:21" x14ac:dyDescent="0.25">
      <c r="U6035" s="84"/>
    </row>
    <row r="6036" spans="21:21" x14ac:dyDescent="0.25">
      <c r="U6036" s="84"/>
    </row>
    <row r="6037" spans="21:21" x14ac:dyDescent="0.25">
      <c r="U6037" s="84"/>
    </row>
    <row r="6038" spans="21:21" x14ac:dyDescent="0.25">
      <c r="U6038" s="84"/>
    </row>
    <row r="6039" spans="21:21" x14ac:dyDescent="0.25">
      <c r="U6039" s="84"/>
    </row>
    <row r="6040" spans="21:21" x14ac:dyDescent="0.25">
      <c r="U6040" s="84"/>
    </row>
    <row r="6041" spans="21:21" x14ac:dyDescent="0.25">
      <c r="U6041" s="84"/>
    </row>
    <row r="6042" spans="21:21" x14ac:dyDescent="0.25">
      <c r="U6042" s="84"/>
    </row>
    <row r="6043" spans="21:21" x14ac:dyDescent="0.25">
      <c r="U6043" s="84"/>
    </row>
    <row r="6044" spans="21:21" x14ac:dyDescent="0.25">
      <c r="U6044" s="84"/>
    </row>
    <row r="6045" spans="21:21" x14ac:dyDescent="0.25">
      <c r="U6045" s="84"/>
    </row>
    <row r="6046" spans="21:21" x14ac:dyDescent="0.25">
      <c r="U6046" s="84"/>
    </row>
    <row r="6047" spans="21:21" x14ac:dyDescent="0.25">
      <c r="U6047" s="84"/>
    </row>
    <row r="6048" spans="21:21" x14ac:dyDescent="0.25">
      <c r="U6048" s="84"/>
    </row>
    <row r="6049" spans="21:21" x14ac:dyDescent="0.25">
      <c r="U6049" s="84"/>
    </row>
    <row r="6050" spans="21:21" x14ac:dyDescent="0.25">
      <c r="U6050" s="84"/>
    </row>
    <row r="6051" spans="21:21" x14ac:dyDescent="0.25">
      <c r="U6051" s="84"/>
    </row>
    <row r="6052" spans="21:21" x14ac:dyDescent="0.25">
      <c r="U6052" s="84"/>
    </row>
    <row r="6053" spans="21:21" x14ac:dyDescent="0.25">
      <c r="U6053" s="84"/>
    </row>
    <row r="6054" spans="21:21" x14ac:dyDescent="0.25">
      <c r="U6054" s="84"/>
    </row>
    <row r="6055" spans="21:21" x14ac:dyDescent="0.25">
      <c r="U6055" s="84"/>
    </row>
    <row r="6056" spans="21:21" x14ac:dyDescent="0.25">
      <c r="U6056" s="84"/>
    </row>
    <row r="6057" spans="21:21" x14ac:dyDescent="0.25">
      <c r="U6057" s="84"/>
    </row>
    <row r="6058" spans="21:21" x14ac:dyDescent="0.25">
      <c r="U6058" s="84"/>
    </row>
    <row r="6059" spans="21:21" x14ac:dyDescent="0.25">
      <c r="U6059" s="84"/>
    </row>
    <row r="6060" spans="21:21" x14ac:dyDescent="0.25">
      <c r="U6060" s="84"/>
    </row>
    <row r="6061" spans="21:21" x14ac:dyDescent="0.25">
      <c r="U6061" s="84"/>
    </row>
    <row r="6062" spans="21:21" x14ac:dyDescent="0.25">
      <c r="U6062" s="84"/>
    </row>
    <row r="6063" spans="21:21" x14ac:dyDescent="0.25">
      <c r="U6063" s="84"/>
    </row>
    <row r="6064" spans="21:21" x14ac:dyDescent="0.25">
      <c r="U6064" s="84"/>
    </row>
    <row r="6065" spans="21:21" x14ac:dyDescent="0.25">
      <c r="U6065" s="84"/>
    </row>
    <row r="6066" spans="21:21" x14ac:dyDescent="0.25">
      <c r="U6066" s="84"/>
    </row>
    <row r="6067" spans="21:21" x14ac:dyDescent="0.25">
      <c r="U6067" s="84"/>
    </row>
    <row r="6068" spans="21:21" x14ac:dyDescent="0.25">
      <c r="U6068" s="84"/>
    </row>
    <row r="6069" spans="21:21" x14ac:dyDescent="0.25">
      <c r="U6069" s="84"/>
    </row>
    <row r="6070" spans="21:21" x14ac:dyDescent="0.25">
      <c r="U6070" s="84"/>
    </row>
    <row r="6071" spans="21:21" x14ac:dyDescent="0.25">
      <c r="U6071" s="84"/>
    </row>
    <row r="6072" spans="21:21" x14ac:dyDescent="0.25">
      <c r="U6072" s="84"/>
    </row>
    <row r="6073" spans="21:21" x14ac:dyDescent="0.25">
      <c r="U6073" s="84"/>
    </row>
    <row r="6074" spans="21:21" x14ac:dyDescent="0.25">
      <c r="U6074" s="84"/>
    </row>
    <row r="6075" spans="21:21" x14ac:dyDescent="0.25">
      <c r="U6075" s="84"/>
    </row>
    <row r="6076" spans="21:21" x14ac:dyDescent="0.25">
      <c r="U6076" s="84"/>
    </row>
    <row r="6077" spans="21:21" x14ac:dyDescent="0.25">
      <c r="U6077" s="84"/>
    </row>
    <row r="6078" spans="21:21" x14ac:dyDescent="0.25">
      <c r="U6078" s="84"/>
    </row>
    <row r="6079" spans="21:21" x14ac:dyDescent="0.25">
      <c r="U6079" s="84"/>
    </row>
    <row r="6080" spans="21:21" x14ac:dyDescent="0.25">
      <c r="U6080" s="84"/>
    </row>
    <row r="6081" spans="21:21" x14ac:dyDescent="0.25">
      <c r="U6081" s="84"/>
    </row>
    <row r="6082" spans="21:21" x14ac:dyDescent="0.25">
      <c r="U6082" s="84"/>
    </row>
    <row r="6083" spans="21:21" x14ac:dyDescent="0.25">
      <c r="U6083" s="84"/>
    </row>
    <row r="6084" spans="21:21" x14ac:dyDescent="0.25">
      <c r="U6084" s="84"/>
    </row>
    <row r="6085" spans="21:21" x14ac:dyDescent="0.25">
      <c r="U6085" s="84"/>
    </row>
    <row r="6086" spans="21:21" x14ac:dyDescent="0.25">
      <c r="U6086" s="84"/>
    </row>
    <row r="6087" spans="21:21" x14ac:dyDescent="0.25">
      <c r="U6087" s="84"/>
    </row>
    <row r="6088" spans="21:21" x14ac:dyDescent="0.25">
      <c r="U6088" s="84"/>
    </row>
    <row r="6089" spans="21:21" x14ac:dyDescent="0.25">
      <c r="U6089" s="84"/>
    </row>
    <row r="6090" spans="21:21" x14ac:dyDescent="0.25">
      <c r="U6090" s="84"/>
    </row>
    <row r="6091" spans="21:21" x14ac:dyDescent="0.25">
      <c r="U6091" s="84"/>
    </row>
    <row r="6092" spans="21:21" x14ac:dyDescent="0.25">
      <c r="U6092" s="84"/>
    </row>
    <row r="6093" spans="21:21" x14ac:dyDescent="0.25">
      <c r="U6093" s="84"/>
    </row>
    <row r="6094" spans="21:21" x14ac:dyDescent="0.25">
      <c r="U6094" s="84"/>
    </row>
    <row r="6095" spans="21:21" x14ac:dyDescent="0.25">
      <c r="U6095" s="84"/>
    </row>
    <row r="6096" spans="21:21" x14ac:dyDescent="0.25">
      <c r="U6096" s="84"/>
    </row>
    <row r="6097" spans="21:21" x14ac:dyDescent="0.25">
      <c r="U6097" s="84"/>
    </row>
    <row r="6098" spans="21:21" x14ac:dyDescent="0.25">
      <c r="U6098" s="84"/>
    </row>
    <row r="6099" spans="21:21" x14ac:dyDescent="0.25">
      <c r="U6099" s="84"/>
    </row>
    <row r="6100" spans="21:21" x14ac:dyDescent="0.25">
      <c r="U6100" s="84"/>
    </row>
    <row r="6101" spans="21:21" x14ac:dyDescent="0.25">
      <c r="U6101" s="84"/>
    </row>
    <row r="6102" spans="21:21" x14ac:dyDescent="0.25">
      <c r="U6102" s="84"/>
    </row>
    <row r="6103" spans="21:21" x14ac:dyDescent="0.25">
      <c r="U6103" s="84"/>
    </row>
    <row r="6104" spans="21:21" x14ac:dyDescent="0.25">
      <c r="U6104" s="84"/>
    </row>
    <row r="6105" spans="21:21" x14ac:dyDescent="0.25">
      <c r="U6105" s="84"/>
    </row>
    <row r="6106" spans="21:21" x14ac:dyDescent="0.25">
      <c r="U6106" s="84"/>
    </row>
    <row r="6107" spans="21:21" x14ac:dyDescent="0.25">
      <c r="U6107" s="84"/>
    </row>
    <row r="6108" spans="21:21" x14ac:dyDescent="0.25">
      <c r="U6108" s="84"/>
    </row>
    <row r="6109" spans="21:21" x14ac:dyDescent="0.25">
      <c r="U6109" s="84"/>
    </row>
    <row r="6110" spans="21:21" x14ac:dyDescent="0.25">
      <c r="U6110" s="84"/>
    </row>
    <row r="6111" spans="21:21" x14ac:dyDescent="0.25">
      <c r="U6111" s="84"/>
    </row>
    <row r="6112" spans="21:21" x14ac:dyDescent="0.25">
      <c r="U6112" s="84"/>
    </row>
    <row r="6113" spans="21:21" x14ac:dyDescent="0.25">
      <c r="U6113" s="84"/>
    </row>
    <row r="6114" spans="21:21" x14ac:dyDescent="0.25">
      <c r="U6114" s="84"/>
    </row>
    <row r="6115" spans="21:21" x14ac:dyDescent="0.25">
      <c r="U6115" s="84"/>
    </row>
    <row r="6116" spans="21:21" x14ac:dyDescent="0.25">
      <c r="U6116" s="84"/>
    </row>
    <row r="6117" spans="21:21" x14ac:dyDescent="0.25">
      <c r="U6117" s="84"/>
    </row>
    <row r="6118" spans="21:21" x14ac:dyDescent="0.25">
      <c r="U6118" s="84"/>
    </row>
    <row r="6119" spans="21:21" x14ac:dyDescent="0.25">
      <c r="U6119" s="84"/>
    </row>
    <row r="6120" spans="21:21" x14ac:dyDescent="0.25">
      <c r="U6120" s="84"/>
    </row>
    <row r="6121" spans="21:21" x14ac:dyDescent="0.25">
      <c r="U6121" s="84"/>
    </row>
    <row r="6122" spans="21:21" x14ac:dyDescent="0.25">
      <c r="U6122" s="84"/>
    </row>
    <row r="6123" spans="21:21" x14ac:dyDescent="0.25">
      <c r="U6123" s="84"/>
    </row>
    <row r="6124" spans="21:21" x14ac:dyDescent="0.25">
      <c r="U6124" s="84"/>
    </row>
    <row r="6125" spans="21:21" x14ac:dyDescent="0.25">
      <c r="U6125" s="84"/>
    </row>
    <row r="6126" spans="21:21" x14ac:dyDescent="0.25">
      <c r="U6126" s="84"/>
    </row>
    <row r="6127" spans="21:21" x14ac:dyDescent="0.25">
      <c r="U6127" s="84"/>
    </row>
    <row r="6128" spans="21:21" x14ac:dyDescent="0.25">
      <c r="U6128" s="84"/>
    </row>
    <row r="6129" spans="21:21" x14ac:dyDescent="0.25">
      <c r="U6129" s="84"/>
    </row>
    <row r="6130" spans="21:21" x14ac:dyDescent="0.25">
      <c r="U6130" s="84"/>
    </row>
    <row r="6131" spans="21:21" x14ac:dyDescent="0.25">
      <c r="U6131" s="84"/>
    </row>
    <row r="6132" spans="21:21" x14ac:dyDescent="0.25">
      <c r="U6132" s="84"/>
    </row>
    <row r="6133" spans="21:21" x14ac:dyDescent="0.25">
      <c r="U6133" s="84"/>
    </row>
    <row r="6134" spans="21:21" x14ac:dyDescent="0.25">
      <c r="U6134" s="84"/>
    </row>
    <row r="6135" spans="21:21" x14ac:dyDescent="0.25">
      <c r="U6135" s="84"/>
    </row>
    <row r="6136" spans="21:21" x14ac:dyDescent="0.25">
      <c r="U6136" s="84"/>
    </row>
    <row r="6137" spans="21:21" x14ac:dyDescent="0.25">
      <c r="U6137" s="84"/>
    </row>
    <row r="6138" spans="21:21" x14ac:dyDescent="0.25">
      <c r="U6138" s="84"/>
    </row>
    <row r="6139" spans="21:21" x14ac:dyDescent="0.25">
      <c r="U6139" s="84"/>
    </row>
    <row r="6140" spans="21:21" x14ac:dyDescent="0.25">
      <c r="U6140" s="84"/>
    </row>
    <row r="6141" spans="21:21" x14ac:dyDescent="0.25">
      <c r="U6141" s="84"/>
    </row>
    <row r="6142" spans="21:21" x14ac:dyDescent="0.25">
      <c r="U6142" s="84"/>
    </row>
    <row r="6143" spans="21:21" x14ac:dyDescent="0.25">
      <c r="U6143" s="84"/>
    </row>
    <row r="6144" spans="21:21" x14ac:dyDescent="0.25">
      <c r="U6144" s="84"/>
    </row>
    <row r="6145" spans="21:21" x14ac:dyDescent="0.25">
      <c r="U6145" s="84"/>
    </row>
    <row r="6146" spans="21:21" x14ac:dyDescent="0.25">
      <c r="U6146" s="84"/>
    </row>
    <row r="6147" spans="21:21" x14ac:dyDescent="0.25">
      <c r="U6147" s="84"/>
    </row>
    <row r="6148" spans="21:21" x14ac:dyDescent="0.25">
      <c r="U6148" s="84"/>
    </row>
    <row r="6149" spans="21:21" x14ac:dyDescent="0.25">
      <c r="U6149" s="84"/>
    </row>
    <row r="6150" spans="21:21" x14ac:dyDescent="0.25">
      <c r="U6150" s="84"/>
    </row>
    <row r="6151" spans="21:21" x14ac:dyDescent="0.25">
      <c r="U6151" s="84"/>
    </row>
    <row r="6152" spans="21:21" x14ac:dyDescent="0.25">
      <c r="U6152" s="84"/>
    </row>
    <row r="6153" spans="21:21" x14ac:dyDescent="0.25">
      <c r="U6153" s="84"/>
    </row>
    <row r="6154" spans="21:21" x14ac:dyDescent="0.25">
      <c r="U6154" s="84"/>
    </row>
    <row r="6155" spans="21:21" x14ac:dyDescent="0.25">
      <c r="U6155" s="84"/>
    </row>
    <row r="6156" spans="21:21" x14ac:dyDescent="0.25">
      <c r="U6156" s="84"/>
    </row>
    <row r="6157" spans="21:21" x14ac:dyDescent="0.25">
      <c r="U6157" s="84"/>
    </row>
    <row r="6158" spans="21:21" x14ac:dyDescent="0.25">
      <c r="U6158" s="84"/>
    </row>
    <row r="6159" spans="21:21" x14ac:dyDescent="0.25">
      <c r="U6159" s="84"/>
    </row>
    <row r="6160" spans="21:21" x14ac:dyDescent="0.25">
      <c r="U6160" s="84"/>
    </row>
    <row r="6161" spans="21:21" x14ac:dyDescent="0.25">
      <c r="U6161" s="84"/>
    </row>
    <row r="6162" spans="21:21" x14ac:dyDescent="0.25">
      <c r="U6162" s="84"/>
    </row>
    <row r="6163" spans="21:21" x14ac:dyDescent="0.25">
      <c r="U6163" s="84"/>
    </row>
    <row r="6164" spans="21:21" x14ac:dyDescent="0.25">
      <c r="U6164" s="84"/>
    </row>
    <row r="6165" spans="21:21" x14ac:dyDescent="0.25">
      <c r="U6165" s="84"/>
    </row>
    <row r="6166" spans="21:21" x14ac:dyDescent="0.25">
      <c r="U6166" s="84"/>
    </row>
    <row r="6167" spans="21:21" x14ac:dyDescent="0.25">
      <c r="U6167" s="84"/>
    </row>
    <row r="6168" spans="21:21" x14ac:dyDescent="0.25">
      <c r="U6168" s="84"/>
    </row>
    <row r="6169" spans="21:21" x14ac:dyDescent="0.25">
      <c r="U6169" s="84"/>
    </row>
    <row r="6170" spans="21:21" x14ac:dyDescent="0.25">
      <c r="U6170" s="84"/>
    </row>
    <row r="6171" spans="21:21" x14ac:dyDescent="0.25">
      <c r="U6171" s="84"/>
    </row>
    <row r="6172" spans="21:21" x14ac:dyDescent="0.25">
      <c r="U6172" s="84"/>
    </row>
    <row r="6173" spans="21:21" x14ac:dyDescent="0.25">
      <c r="U6173" s="84"/>
    </row>
    <row r="6174" spans="21:21" x14ac:dyDescent="0.25">
      <c r="U6174" s="84"/>
    </row>
    <row r="6175" spans="21:21" x14ac:dyDescent="0.25">
      <c r="U6175" s="84"/>
    </row>
    <row r="6176" spans="21:21" x14ac:dyDescent="0.25">
      <c r="U6176" s="84"/>
    </row>
    <row r="6177" spans="21:21" x14ac:dyDescent="0.25">
      <c r="U6177" s="84"/>
    </row>
    <row r="6178" spans="21:21" x14ac:dyDescent="0.25">
      <c r="U6178" s="84"/>
    </row>
    <row r="6179" spans="21:21" x14ac:dyDescent="0.25">
      <c r="U6179" s="84"/>
    </row>
    <row r="6180" spans="21:21" x14ac:dyDescent="0.25">
      <c r="U6180" s="84"/>
    </row>
    <row r="6181" spans="21:21" x14ac:dyDescent="0.25">
      <c r="U6181" s="84"/>
    </row>
    <row r="6182" spans="21:21" x14ac:dyDescent="0.25">
      <c r="U6182" s="84"/>
    </row>
    <row r="6183" spans="21:21" x14ac:dyDescent="0.25">
      <c r="U6183" s="84"/>
    </row>
    <row r="6184" spans="21:21" x14ac:dyDescent="0.25">
      <c r="U6184" s="84"/>
    </row>
    <row r="6185" spans="21:21" x14ac:dyDescent="0.25">
      <c r="U6185" s="84"/>
    </row>
    <row r="6186" spans="21:21" x14ac:dyDescent="0.25">
      <c r="U6186" s="84"/>
    </row>
    <row r="6187" spans="21:21" x14ac:dyDescent="0.25">
      <c r="U6187" s="84"/>
    </row>
    <row r="6188" spans="21:21" x14ac:dyDescent="0.25">
      <c r="U6188" s="84"/>
    </row>
    <row r="6189" spans="21:21" x14ac:dyDescent="0.25">
      <c r="U6189" s="84"/>
    </row>
    <row r="6190" spans="21:21" x14ac:dyDescent="0.25">
      <c r="U6190" s="84"/>
    </row>
    <row r="6191" spans="21:21" x14ac:dyDescent="0.25">
      <c r="U6191" s="84"/>
    </row>
    <row r="6192" spans="21:21" x14ac:dyDescent="0.25">
      <c r="U6192" s="84"/>
    </row>
    <row r="6193" spans="21:21" x14ac:dyDescent="0.25">
      <c r="U6193" s="84"/>
    </row>
    <row r="6194" spans="21:21" x14ac:dyDescent="0.25">
      <c r="U6194" s="84"/>
    </row>
    <row r="6195" spans="21:21" x14ac:dyDescent="0.25">
      <c r="U6195" s="84"/>
    </row>
    <row r="6196" spans="21:21" x14ac:dyDescent="0.25">
      <c r="U6196" s="84"/>
    </row>
    <row r="6197" spans="21:21" x14ac:dyDescent="0.25">
      <c r="U6197" s="84"/>
    </row>
    <row r="6198" spans="21:21" x14ac:dyDescent="0.25">
      <c r="U6198" s="84"/>
    </row>
    <row r="6199" spans="21:21" x14ac:dyDescent="0.25">
      <c r="U6199" s="84"/>
    </row>
    <row r="6200" spans="21:21" x14ac:dyDescent="0.25">
      <c r="U6200" s="84"/>
    </row>
    <row r="6201" spans="21:21" x14ac:dyDescent="0.25">
      <c r="U6201" s="84"/>
    </row>
    <row r="6202" spans="21:21" x14ac:dyDescent="0.25">
      <c r="U6202" s="84"/>
    </row>
    <row r="6203" spans="21:21" x14ac:dyDescent="0.25">
      <c r="U6203" s="84"/>
    </row>
    <row r="6204" spans="21:21" x14ac:dyDescent="0.25">
      <c r="U6204" s="84"/>
    </row>
    <row r="6205" spans="21:21" x14ac:dyDescent="0.25">
      <c r="U6205" s="84"/>
    </row>
    <row r="6206" spans="21:21" x14ac:dyDescent="0.25">
      <c r="U6206" s="84"/>
    </row>
    <row r="6207" spans="21:21" x14ac:dyDescent="0.25">
      <c r="U6207" s="84"/>
    </row>
    <row r="6208" spans="21:21" x14ac:dyDescent="0.25">
      <c r="U6208" s="84"/>
    </row>
    <row r="6209" spans="21:21" x14ac:dyDescent="0.25">
      <c r="U6209" s="84"/>
    </row>
    <row r="6210" spans="21:21" x14ac:dyDescent="0.25">
      <c r="U6210" s="84"/>
    </row>
    <row r="6211" spans="21:21" x14ac:dyDescent="0.25">
      <c r="U6211" s="84"/>
    </row>
    <row r="6212" spans="21:21" x14ac:dyDescent="0.25">
      <c r="U6212" s="84"/>
    </row>
    <row r="6213" spans="21:21" x14ac:dyDescent="0.25">
      <c r="U6213" s="84"/>
    </row>
    <row r="6214" spans="21:21" x14ac:dyDescent="0.25">
      <c r="U6214" s="84"/>
    </row>
    <row r="6215" spans="21:21" x14ac:dyDescent="0.25">
      <c r="U6215" s="84"/>
    </row>
    <row r="6216" spans="21:21" x14ac:dyDescent="0.25">
      <c r="U6216" s="84"/>
    </row>
    <row r="6217" spans="21:21" x14ac:dyDescent="0.25">
      <c r="U6217" s="84"/>
    </row>
    <row r="6218" spans="21:21" x14ac:dyDescent="0.25">
      <c r="U6218" s="84"/>
    </row>
    <row r="6219" spans="21:21" x14ac:dyDescent="0.25">
      <c r="U6219" s="84"/>
    </row>
    <row r="6220" spans="21:21" x14ac:dyDescent="0.25">
      <c r="U6220" s="84"/>
    </row>
    <row r="6221" spans="21:21" x14ac:dyDescent="0.25">
      <c r="U6221" s="84"/>
    </row>
    <row r="6222" spans="21:21" x14ac:dyDescent="0.25">
      <c r="U6222" s="84"/>
    </row>
    <row r="6223" spans="21:21" x14ac:dyDescent="0.25">
      <c r="U6223" s="84"/>
    </row>
    <row r="6224" spans="21:21" x14ac:dyDescent="0.25">
      <c r="U6224" s="84"/>
    </row>
    <row r="6225" spans="21:21" x14ac:dyDescent="0.25">
      <c r="U6225" s="84"/>
    </row>
    <row r="6226" spans="21:21" x14ac:dyDescent="0.25">
      <c r="U6226" s="84"/>
    </row>
    <row r="6227" spans="21:21" x14ac:dyDescent="0.25">
      <c r="U6227" s="84"/>
    </row>
    <row r="6228" spans="21:21" x14ac:dyDescent="0.25">
      <c r="U6228" s="84"/>
    </row>
    <row r="6229" spans="21:21" x14ac:dyDescent="0.25">
      <c r="U6229" s="84"/>
    </row>
    <row r="6230" spans="21:21" x14ac:dyDescent="0.25">
      <c r="U6230" s="84"/>
    </row>
    <row r="6231" spans="21:21" x14ac:dyDescent="0.25">
      <c r="U6231" s="84"/>
    </row>
    <row r="6232" spans="21:21" x14ac:dyDescent="0.25">
      <c r="U6232" s="84"/>
    </row>
    <row r="6233" spans="21:21" x14ac:dyDescent="0.25">
      <c r="U6233" s="84"/>
    </row>
    <row r="6234" spans="21:21" x14ac:dyDescent="0.25">
      <c r="U6234" s="84"/>
    </row>
    <row r="6235" spans="21:21" x14ac:dyDescent="0.25">
      <c r="U6235" s="84"/>
    </row>
    <row r="6236" spans="21:21" x14ac:dyDescent="0.25">
      <c r="U6236" s="84"/>
    </row>
    <row r="6237" spans="21:21" x14ac:dyDescent="0.25">
      <c r="U6237" s="84"/>
    </row>
    <row r="6238" spans="21:21" x14ac:dyDescent="0.25">
      <c r="U6238" s="84"/>
    </row>
    <row r="6239" spans="21:21" x14ac:dyDescent="0.25">
      <c r="U6239" s="84"/>
    </row>
    <row r="6240" spans="21:21" x14ac:dyDescent="0.25">
      <c r="U6240" s="84"/>
    </row>
    <row r="6241" spans="21:21" x14ac:dyDescent="0.25">
      <c r="U6241" s="84"/>
    </row>
    <row r="6242" spans="21:21" x14ac:dyDescent="0.25">
      <c r="U6242" s="84"/>
    </row>
    <row r="6243" spans="21:21" x14ac:dyDescent="0.25">
      <c r="U6243" s="84"/>
    </row>
    <row r="6244" spans="21:21" x14ac:dyDescent="0.25">
      <c r="U6244" s="84"/>
    </row>
    <row r="6245" spans="21:21" x14ac:dyDescent="0.25">
      <c r="U6245" s="84"/>
    </row>
    <row r="6246" spans="21:21" x14ac:dyDescent="0.25">
      <c r="U6246" s="84"/>
    </row>
    <row r="6247" spans="21:21" x14ac:dyDescent="0.25">
      <c r="U6247" s="84"/>
    </row>
    <row r="6248" spans="21:21" x14ac:dyDescent="0.25">
      <c r="U6248" s="84"/>
    </row>
    <row r="6249" spans="21:21" x14ac:dyDescent="0.25">
      <c r="U6249" s="84"/>
    </row>
    <row r="6250" spans="21:21" x14ac:dyDescent="0.25">
      <c r="U6250" s="84"/>
    </row>
    <row r="6251" spans="21:21" x14ac:dyDescent="0.25">
      <c r="U6251" s="84"/>
    </row>
    <row r="6252" spans="21:21" x14ac:dyDescent="0.25">
      <c r="U6252" s="84"/>
    </row>
    <row r="6253" spans="21:21" x14ac:dyDescent="0.25">
      <c r="U6253" s="84"/>
    </row>
    <row r="6254" spans="21:21" x14ac:dyDescent="0.25">
      <c r="U6254" s="84"/>
    </row>
    <row r="6255" spans="21:21" x14ac:dyDescent="0.25">
      <c r="U6255" s="84"/>
    </row>
    <row r="6256" spans="21:21" x14ac:dyDescent="0.25">
      <c r="U6256" s="84"/>
    </row>
    <row r="6257" spans="21:21" x14ac:dyDescent="0.25">
      <c r="U6257" s="84"/>
    </row>
    <row r="6258" spans="21:21" x14ac:dyDescent="0.25">
      <c r="U6258" s="84"/>
    </row>
    <row r="6259" spans="21:21" x14ac:dyDescent="0.25">
      <c r="U6259" s="84"/>
    </row>
    <row r="6260" spans="21:21" x14ac:dyDescent="0.25">
      <c r="U6260" s="84"/>
    </row>
    <row r="6261" spans="21:21" x14ac:dyDescent="0.25">
      <c r="U6261" s="84"/>
    </row>
    <row r="6262" spans="21:21" x14ac:dyDescent="0.25">
      <c r="U6262" s="84"/>
    </row>
    <row r="6263" spans="21:21" x14ac:dyDescent="0.25">
      <c r="U6263" s="84"/>
    </row>
    <row r="6264" spans="21:21" x14ac:dyDescent="0.25">
      <c r="U6264" s="84"/>
    </row>
    <row r="6265" spans="21:21" x14ac:dyDescent="0.25">
      <c r="U6265" s="84"/>
    </row>
    <row r="6266" spans="21:21" x14ac:dyDescent="0.25">
      <c r="U6266" s="84"/>
    </row>
    <row r="6267" spans="21:21" x14ac:dyDescent="0.25">
      <c r="U6267" s="84"/>
    </row>
    <row r="6268" spans="21:21" x14ac:dyDescent="0.25">
      <c r="U6268" s="84"/>
    </row>
    <row r="6269" spans="21:21" x14ac:dyDescent="0.25">
      <c r="U6269" s="84"/>
    </row>
    <row r="6270" spans="21:21" x14ac:dyDescent="0.25">
      <c r="U6270" s="84"/>
    </row>
    <row r="6271" spans="21:21" x14ac:dyDescent="0.25">
      <c r="U6271" s="84"/>
    </row>
    <row r="6272" spans="21:21" x14ac:dyDescent="0.25">
      <c r="U6272" s="84"/>
    </row>
    <row r="6273" spans="21:21" x14ac:dyDescent="0.25">
      <c r="U6273" s="84"/>
    </row>
    <row r="6274" spans="21:21" x14ac:dyDescent="0.25">
      <c r="U6274" s="84"/>
    </row>
    <row r="6275" spans="21:21" x14ac:dyDescent="0.25">
      <c r="U6275" s="84"/>
    </row>
    <row r="6276" spans="21:21" x14ac:dyDescent="0.25">
      <c r="U6276" s="84"/>
    </row>
    <row r="6277" spans="21:21" x14ac:dyDescent="0.25">
      <c r="U6277" s="84"/>
    </row>
    <row r="6278" spans="21:21" x14ac:dyDescent="0.25">
      <c r="U6278" s="84"/>
    </row>
    <row r="6279" spans="21:21" x14ac:dyDescent="0.25">
      <c r="U6279" s="84"/>
    </row>
    <row r="6280" spans="21:21" x14ac:dyDescent="0.25">
      <c r="U6280" s="84"/>
    </row>
    <row r="6281" spans="21:21" x14ac:dyDescent="0.25">
      <c r="U6281" s="84"/>
    </row>
    <row r="6282" spans="21:21" x14ac:dyDescent="0.25">
      <c r="U6282" s="84"/>
    </row>
    <row r="6283" spans="21:21" x14ac:dyDescent="0.25">
      <c r="U6283" s="84"/>
    </row>
    <row r="6284" spans="21:21" x14ac:dyDescent="0.25">
      <c r="U6284" s="84"/>
    </row>
    <row r="6285" spans="21:21" x14ac:dyDescent="0.25">
      <c r="U6285" s="84"/>
    </row>
    <row r="6286" spans="21:21" x14ac:dyDescent="0.25">
      <c r="U6286" s="84"/>
    </row>
    <row r="6287" spans="21:21" x14ac:dyDescent="0.25">
      <c r="U6287" s="84"/>
    </row>
    <row r="6288" spans="21:21" x14ac:dyDescent="0.25">
      <c r="U6288" s="84"/>
    </row>
    <row r="6289" spans="21:21" x14ac:dyDescent="0.25">
      <c r="U6289" s="84"/>
    </row>
    <row r="6290" spans="21:21" x14ac:dyDescent="0.25">
      <c r="U6290" s="84"/>
    </row>
    <row r="6291" spans="21:21" x14ac:dyDescent="0.25">
      <c r="U6291" s="84"/>
    </row>
    <row r="6292" spans="21:21" x14ac:dyDescent="0.25">
      <c r="U6292" s="84"/>
    </row>
    <row r="6293" spans="21:21" x14ac:dyDescent="0.25">
      <c r="U6293" s="84"/>
    </row>
    <row r="6294" spans="21:21" x14ac:dyDescent="0.25">
      <c r="U6294" s="84"/>
    </row>
    <row r="6295" spans="21:21" x14ac:dyDescent="0.25">
      <c r="U6295" s="84"/>
    </row>
    <row r="6296" spans="21:21" x14ac:dyDescent="0.25">
      <c r="U6296" s="84"/>
    </row>
    <row r="6297" spans="21:21" x14ac:dyDescent="0.25">
      <c r="U6297" s="84"/>
    </row>
    <row r="6298" spans="21:21" x14ac:dyDescent="0.25">
      <c r="U6298" s="84"/>
    </row>
    <row r="6299" spans="21:21" x14ac:dyDescent="0.25">
      <c r="U6299" s="84"/>
    </row>
    <row r="6300" spans="21:21" x14ac:dyDescent="0.25">
      <c r="U6300" s="84"/>
    </row>
    <row r="6301" spans="21:21" x14ac:dyDescent="0.25">
      <c r="U6301" s="84"/>
    </row>
    <row r="6302" spans="21:21" x14ac:dyDescent="0.25">
      <c r="U6302" s="84"/>
    </row>
    <row r="6303" spans="21:21" x14ac:dyDescent="0.25">
      <c r="U6303" s="84"/>
    </row>
    <row r="6304" spans="21:21" x14ac:dyDescent="0.25">
      <c r="U6304" s="84"/>
    </row>
    <row r="6305" spans="21:21" x14ac:dyDescent="0.25">
      <c r="U6305" s="84"/>
    </row>
    <row r="6306" spans="21:21" x14ac:dyDescent="0.25">
      <c r="U6306" s="84"/>
    </row>
    <row r="6307" spans="21:21" x14ac:dyDescent="0.25">
      <c r="U6307" s="84"/>
    </row>
    <row r="6308" spans="21:21" x14ac:dyDescent="0.25">
      <c r="U6308" s="84"/>
    </row>
    <row r="6309" spans="21:21" x14ac:dyDescent="0.25">
      <c r="U6309" s="84"/>
    </row>
    <row r="6310" spans="21:21" x14ac:dyDescent="0.25">
      <c r="U6310" s="84"/>
    </row>
    <row r="6311" spans="21:21" x14ac:dyDescent="0.25">
      <c r="U6311" s="84"/>
    </row>
    <row r="6312" spans="21:21" x14ac:dyDescent="0.25">
      <c r="U6312" s="84"/>
    </row>
    <row r="6313" spans="21:21" x14ac:dyDescent="0.25">
      <c r="U6313" s="84"/>
    </row>
    <row r="6314" spans="21:21" x14ac:dyDescent="0.25">
      <c r="U6314" s="84"/>
    </row>
    <row r="6315" spans="21:21" x14ac:dyDescent="0.25">
      <c r="U6315" s="84"/>
    </row>
    <row r="6316" spans="21:21" x14ac:dyDescent="0.25">
      <c r="U6316" s="84"/>
    </row>
    <row r="6317" spans="21:21" x14ac:dyDescent="0.25">
      <c r="U6317" s="84"/>
    </row>
    <row r="6318" spans="21:21" x14ac:dyDescent="0.25">
      <c r="U6318" s="84"/>
    </row>
    <row r="6319" spans="21:21" x14ac:dyDescent="0.25">
      <c r="U6319" s="84"/>
    </row>
    <row r="6320" spans="21:21" x14ac:dyDescent="0.25">
      <c r="U6320" s="84"/>
    </row>
    <row r="6321" spans="21:21" x14ac:dyDescent="0.25">
      <c r="U6321" s="84"/>
    </row>
    <row r="6322" spans="21:21" x14ac:dyDescent="0.25">
      <c r="U6322" s="84"/>
    </row>
    <row r="6323" spans="21:21" x14ac:dyDescent="0.25">
      <c r="U6323" s="84"/>
    </row>
    <row r="6324" spans="21:21" x14ac:dyDescent="0.25">
      <c r="U6324" s="84"/>
    </row>
    <row r="6325" spans="21:21" x14ac:dyDescent="0.25">
      <c r="U6325" s="84"/>
    </row>
    <row r="6326" spans="21:21" x14ac:dyDescent="0.25">
      <c r="U6326" s="84"/>
    </row>
    <row r="6327" spans="21:21" x14ac:dyDescent="0.25">
      <c r="U6327" s="84"/>
    </row>
    <row r="6328" spans="21:21" x14ac:dyDescent="0.25">
      <c r="U6328" s="84"/>
    </row>
    <row r="6329" spans="21:21" x14ac:dyDescent="0.25">
      <c r="U6329" s="84"/>
    </row>
    <row r="6330" spans="21:21" x14ac:dyDescent="0.25">
      <c r="U6330" s="84"/>
    </row>
    <row r="6331" spans="21:21" x14ac:dyDescent="0.25">
      <c r="U6331" s="84"/>
    </row>
    <row r="6332" spans="21:21" x14ac:dyDescent="0.25">
      <c r="U6332" s="84"/>
    </row>
    <row r="6333" spans="21:21" x14ac:dyDescent="0.25">
      <c r="U6333" s="84"/>
    </row>
    <row r="6334" spans="21:21" x14ac:dyDescent="0.25">
      <c r="U6334" s="84"/>
    </row>
    <row r="6335" spans="21:21" x14ac:dyDescent="0.25">
      <c r="U6335" s="84"/>
    </row>
    <row r="6336" spans="21:21" x14ac:dyDescent="0.25">
      <c r="U6336" s="84"/>
    </row>
    <row r="6337" spans="21:21" x14ac:dyDescent="0.25">
      <c r="U6337" s="84"/>
    </row>
    <row r="6338" spans="21:21" x14ac:dyDescent="0.25">
      <c r="U6338" s="84"/>
    </row>
    <row r="6339" spans="21:21" x14ac:dyDescent="0.25">
      <c r="U6339" s="84"/>
    </row>
    <row r="6340" spans="21:21" x14ac:dyDescent="0.25">
      <c r="U6340" s="84"/>
    </row>
    <row r="6341" spans="21:21" x14ac:dyDescent="0.25">
      <c r="U6341" s="84"/>
    </row>
    <row r="6342" spans="21:21" x14ac:dyDescent="0.25">
      <c r="U6342" s="84"/>
    </row>
    <row r="6343" spans="21:21" x14ac:dyDescent="0.25">
      <c r="U6343" s="84"/>
    </row>
    <row r="6344" spans="21:21" x14ac:dyDescent="0.25">
      <c r="U6344" s="84"/>
    </row>
    <row r="6345" spans="21:21" x14ac:dyDescent="0.25">
      <c r="U6345" s="84"/>
    </row>
    <row r="6346" spans="21:21" x14ac:dyDescent="0.25">
      <c r="U6346" s="84"/>
    </row>
    <row r="6347" spans="21:21" x14ac:dyDescent="0.25">
      <c r="U6347" s="84"/>
    </row>
    <row r="6348" spans="21:21" x14ac:dyDescent="0.25">
      <c r="U6348" s="84"/>
    </row>
    <row r="6349" spans="21:21" x14ac:dyDescent="0.25">
      <c r="U6349" s="84"/>
    </row>
    <row r="6350" spans="21:21" x14ac:dyDescent="0.25">
      <c r="U6350" s="84"/>
    </row>
    <row r="6351" spans="21:21" x14ac:dyDescent="0.25">
      <c r="U6351" s="84"/>
    </row>
    <row r="6352" spans="21:21" x14ac:dyDescent="0.25">
      <c r="U6352" s="84"/>
    </row>
    <row r="6353" spans="21:21" x14ac:dyDescent="0.25">
      <c r="U6353" s="84"/>
    </row>
    <row r="6354" spans="21:21" x14ac:dyDescent="0.25">
      <c r="U6354" s="84"/>
    </row>
    <row r="6355" spans="21:21" x14ac:dyDescent="0.25">
      <c r="U6355" s="84"/>
    </row>
    <row r="6356" spans="21:21" x14ac:dyDescent="0.25">
      <c r="U6356" s="84"/>
    </row>
    <row r="6357" spans="21:21" x14ac:dyDescent="0.25">
      <c r="U6357" s="84"/>
    </row>
    <row r="6358" spans="21:21" x14ac:dyDescent="0.25">
      <c r="U6358" s="84"/>
    </row>
    <row r="6359" spans="21:21" x14ac:dyDescent="0.25">
      <c r="U6359" s="84"/>
    </row>
    <row r="6360" spans="21:21" x14ac:dyDescent="0.25">
      <c r="U6360" s="84"/>
    </row>
    <row r="6361" spans="21:21" x14ac:dyDescent="0.25">
      <c r="U6361" s="84"/>
    </row>
    <row r="6362" spans="21:21" x14ac:dyDescent="0.25">
      <c r="U6362" s="84"/>
    </row>
    <row r="6363" spans="21:21" x14ac:dyDescent="0.25">
      <c r="U6363" s="84"/>
    </row>
    <row r="6364" spans="21:21" x14ac:dyDescent="0.25">
      <c r="U6364" s="84"/>
    </row>
    <row r="6365" spans="21:21" x14ac:dyDescent="0.25">
      <c r="U6365" s="84"/>
    </row>
    <row r="6366" spans="21:21" x14ac:dyDescent="0.25">
      <c r="U6366" s="84"/>
    </row>
    <row r="6367" spans="21:21" x14ac:dyDescent="0.25">
      <c r="U6367" s="84"/>
    </row>
    <row r="6368" spans="21:21" x14ac:dyDescent="0.25">
      <c r="U6368" s="84"/>
    </row>
    <row r="6369" spans="21:21" x14ac:dyDescent="0.25">
      <c r="U6369" s="84"/>
    </row>
    <row r="6370" spans="21:21" x14ac:dyDescent="0.25">
      <c r="U6370" s="84"/>
    </row>
    <row r="6371" spans="21:21" x14ac:dyDescent="0.25">
      <c r="U6371" s="84"/>
    </row>
    <row r="6372" spans="21:21" x14ac:dyDescent="0.25">
      <c r="U6372" s="84"/>
    </row>
    <row r="6373" spans="21:21" x14ac:dyDescent="0.25">
      <c r="U6373" s="84"/>
    </row>
    <row r="6374" spans="21:21" x14ac:dyDescent="0.25">
      <c r="U6374" s="84"/>
    </row>
    <row r="6375" spans="21:21" x14ac:dyDescent="0.25">
      <c r="U6375" s="84"/>
    </row>
    <row r="6376" spans="21:21" x14ac:dyDescent="0.25">
      <c r="U6376" s="84"/>
    </row>
    <row r="6377" spans="21:21" x14ac:dyDescent="0.25">
      <c r="U6377" s="84"/>
    </row>
    <row r="6378" spans="21:21" x14ac:dyDescent="0.25">
      <c r="U6378" s="84"/>
    </row>
    <row r="6379" spans="21:21" x14ac:dyDescent="0.25">
      <c r="U6379" s="84"/>
    </row>
    <row r="6380" spans="21:21" x14ac:dyDescent="0.25">
      <c r="U6380" s="84"/>
    </row>
    <row r="6381" spans="21:21" x14ac:dyDescent="0.25">
      <c r="U6381" s="84"/>
    </row>
    <row r="6382" spans="21:21" x14ac:dyDescent="0.25">
      <c r="U6382" s="84"/>
    </row>
    <row r="6383" spans="21:21" x14ac:dyDescent="0.25">
      <c r="U6383" s="84"/>
    </row>
    <row r="6384" spans="21:21" x14ac:dyDescent="0.25">
      <c r="U6384" s="84"/>
    </row>
    <row r="6385" spans="21:21" x14ac:dyDescent="0.25">
      <c r="U6385" s="84"/>
    </row>
    <row r="6386" spans="21:21" x14ac:dyDescent="0.25">
      <c r="U6386" s="84"/>
    </row>
    <row r="6387" spans="21:21" x14ac:dyDescent="0.25">
      <c r="U6387" s="84"/>
    </row>
    <row r="6388" spans="21:21" x14ac:dyDescent="0.25">
      <c r="U6388" s="84"/>
    </row>
    <row r="6389" spans="21:21" x14ac:dyDescent="0.25">
      <c r="U6389" s="84"/>
    </row>
    <row r="6390" spans="21:21" x14ac:dyDescent="0.25">
      <c r="U6390" s="84"/>
    </row>
    <row r="6391" spans="21:21" x14ac:dyDescent="0.25">
      <c r="U6391" s="84"/>
    </row>
    <row r="6392" spans="21:21" x14ac:dyDescent="0.25">
      <c r="U6392" s="84"/>
    </row>
    <row r="6393" spans="21:21" x14ac:dyDescent="0.25">
      <c r="U6393" s="84"/>
    </row>
    <row r="6394" spans="21:21" x14ac:dyDescent="0.25">
      <c r="U6394" s="84"/>
    </row>
    <row r="6395" spans="21:21" x14ac:dyDescent="0.25">
      <c r="U6395" s="84"/>
    </row>
    <row r="6396" spans="21:21" x14ac:dyDescent="0.25">
      <c r="U6396" s="84"/>
    </row>
    <row r="6397" spans="21:21" x14ac:dyDescent="0.25">
      <c r="U6397" s="84"/>
    </row>
    <row r="6398" spans="21:21" x14ac:dyDescent="0.25">
      <c r="U6398" s="84"/>
    </row>
    <row r="6399" spans="21:21" x14ac:dyDescent="0.25">
      <c r="U6399" s="84"/>
    </row>
    <row r="6400" spans="21:21" x14ac:dyDescent="0.25">
      <c r="U6400" s="84"/>
    </row>
    <row r="6401" spans="21:21" x14ac:dyDescent="0.25">
      <c r="U6401" s="84"/>
    </row>
    <row r="6402" spans="21:21" x14ac:dyDescent="0.25">
      <c r="U6402" s="84"/>
    </row>
    <row r="6403" spans="21:21" x14ac:dyDescent="0.25">
      <c r="U6403" s="84"/>
    </row>
    <row r="6404" spans="21:21" x14ac:dyDescent="0.25">
      <c r="U6404" s="84"/>
    </row>
    <row r="6405" spans="21:21" x14ac:dyDescent="0.25">
      <c r="U6405" s="84"/>
    </row>
    <row r="6406" spans="21:21" x14ac:dyDescent="0.25">
      <c r="U6406" s="84"/>
    </row>
    <row r="6407" spans="21:21" x14ac:dyDescent="0.25">
      <c r="U6407" s="84"/>
    </row>
    <row r="6408" spans="21:21" x14ac:dyDescent="0.25">
      <c r="U6408" s="84"/>
    </row>
    <row r="6409" spans="21:21" x14ac:dyDescent="0.25">
      <c r="U6409" s="84"/>
    </row>
    <row r="6410" spans="21:21" x14ac:dyDescent="0.25">
      <c r="U6410" s="84"/>
    </row>
    <row r="6411" spans="21:21" x14ac:dyDescent="0.25">
      <c r="U6411" s="84"/>
    </row>
    <row r="6412" spans="21:21" x14ac:dyDescent="0.25">
      <c r="U6412" s="84"/>
    </row>
    <row r="6413" spans="21:21" x14ac:dyDescent="0.25">
      <c r="U6413" s="84"/>
    </row>
    <row r="6414" spans="21:21" x14ac:dyDescent="0.25">
      <c r="U6414" s="84"/>
    </row>
    <row r="6415" spans="21:21" x14ac:dyDescent="0.25">
      <c r="U6415" s="84"/>
    </row>
    <row r="6416" spans="21:21" x14ac:dyDescent="0.25">
      <c r="U6416" s="84"/>
    </row>
    <row r="6417" spans="21:21" x14ac:dyDescent="0.25">
      <c r="U6417" s="84"/>
    </row>
    <row r="6418" spans="21:21" x14ac:dyDescent="0.25">
      <c r="U6418" s="84"/>
    </row>
    <row r="6419" spans="21:21" x14ac:dyDescent="0.25">
      <c r="U6419" s="84"/>
    </row>
    <row r="6420" spans="21:21" x14ac:dyDescent="0.25">
      <c r="U6420" s="84"/>
    </row>
    <row r="6421" spans="21:21" x14ac:dyDescent="0.25">
      <c r="U6421" s="84"/>
    </row>
    <row r="6422" spans="21:21" x14ac:dyDescent="0.25">
      <c r="U6422" s="84"/>
    </row>
    <row r="6423" spans="21:21" x14ac:dyDescent="0.25">
      <c r="U6423" s="84"/>
    </row>
    <row r="6424" spans="21:21" x14ac:dyDescent="0.25">
      <c r="U6424" s="84"/>
    </row>
    <row r="6425" spans="21:21" x14ac:dyDescent="0.25">
      <c r="U6425" s="84"/>
    </row>
    <row r="6426" spans="21:21" x14ac:dyDescent="0.25">
      <c r="U6426" s="84"/>
    </row>
    <row r="6427" spans="21:21" x14ac:dyDescent="0.25">
      <c r="U6427" s="84"/>
    </row>
    <row r="6428" spans="21:21" x14ac:dyDescent="0.25">
      <c r="U6428" s="84"/>
    </row>
    <row r="6429" spans="21:21" x14ac:dyDescent="0.25">
      <c r="U6429" s="84"/>
    </row>
    <row r="6430" spans="21:21" x14ac:dyDescent="0.25">
      <c r="U6430" s="84"/>
    </row>
    <row r="6431" spans="21:21" x14ac:dyDescent="0.25">
      <c r="U6431" s="84"/>
    </row>
    <row r="6432" spans="21:21" x14ac:dyDescent="0.25">
      <c r="U6432" s="84"/>
    </row>
    <row r="6433" spans="21:21" x14ac:dyDescent="0.25">
      <c r="U6433" s="84"/>
    </row>
    <row r="6434" spans="21:21" x14ac:dyDescent="0.25">
      <c r="U6434" s="84"/>
    </row>
    <row r="6435" spans="21:21" x14ac:dyDescent="0.25">
      <c r="U6435" s="84"/>
    </row>
    <row r="6436" spans="21:21" x14ac:dyDescent="0.25">
      <c r="U6436" s="84"/>
    </row>
    <row r="6437" spans="21:21" x14ac:dyDescent="0.25">
      <c r="U6437" s="84"/>
    </row>
    <row r="6438" spans="21:21" x14ac:dyDescent="0.25">
      <c r="U6438" s="84"/>
    </row>
    <row r="6439" spans="21:21" x14ac:dyDescent="0.25">
      <c r="U6439" s="84"/>
    </row>
    <row r="6440" spans="21:21" x14ac:dyDescent="0.25">
      <c r="U6440" s="84"/>
    </row>
    <row r="6441" spans="21:21" x14ac:dyDescent="0.25">
      <c r="U6441" s="84"/>
    </row>
    <row r="6442" spans="21:21" x14ac:dyDescent="0.25">
      <c r="U6442" s="84"/>
    </row>
    <row r="6443" spans="21:21" x14ac:dyDescent="0.25">
      <c r="U6443" s="84"/>
    </row>
    <row r="6444" spans="21:21" x14ac:dyDescent="0.25">
      <c r="U6444" s="84"/>
    </row>
    <row r="6445" spans="21:21" x14ac:dyDescent="0.25">
      <c r="U6445" s="84"/>
    </row>
    <row r="6446" spans="21:21" x14ac:dyDescent="0.25">
      <c r="U6446" s="84"/>
    </row>
    <row r="6447" spans="21:21" x14ac:dyDescent="0.25">
      <c r="U6447" s="84"/>
    </row>
    <row r="6448" spans="21:21" x14ac:dyDescent="0.25">
      <c r="U6448" s="84"/>
    </row>
    <row r="6449" spans="21:21" x14ac:dyDescent="0.25">
      <c r="U6449" s="84"/>
    </row>
    <row r="6450" spans="21:21" x14ac:dyDescent="0.25">
      <c r="U6450" s="84"/>
    </row>
    <row r="6451" spans="21:21" x14ac:dyDescent="0.25">
      <c r="U6451" s="84"/>
    </row>
    <row r="6452" spans="21:21" x14ac:dyDescent="0.25">
      <c r="U6452" s="84"/>
    </row>
    <row r="6453" spans="21:21" x14ac:dyDescent="0.25">
      <c r="U6453" s="84"/>
    </row>
    <row r="6454" spans="21:21" x14ac:dyDescent="0.25">
      <c r="U6454" s="84"/>
    </row>
    <row r="6455" spans="21:21" x14ac:dyDescent="0.25">
      <c r="U6455" s="84"/>
    </row>
    <row r="6456" spans="21:21" x14ac:dyDescent="0.25">
      <c r="U6456" s="84"/>
    </row>
    <row r="6457" spans="21:21" x14ac:dyDescent="0.25">
      <c r="U6457" s="84"/>
    </row>
    <row r="6458" spans="21:21" x14ac:dyDescent="0.25">
      <c r="U6458" s="84"/>
    </row>
    <row r="6459" spans="21:21" x14ac:dyDescent="0.25">
      <c r="U6459" s="84"/>
    </row>
    <row r="6460" spans="21:21" x14ac:dyDescent="0.25">
      <c r="U6460" s="84"/>
    </row>
    <row r="6461" spans="21:21" x14ac:dyDescent="0.25">
      <c r="U6461" s="84"/>
    </row>
    <row r="6462" spans="21:21" x14ac:dyDescent="0.25">
      <c r="U6462" s="84"/>
    </row>
    <row r="6463" spans="21:21" x14ac:dyDescent="0.25">
      <c r="U6463" s="84"/>
    </row>
    <row r="6464" spans="21:21" x14ac:dyDescent="0.25">
      <c r="U6464" s="84"/>
    </row>
    <row r="6465" spans="21:21" x14ac:dyDescent="0.25">
      <c r="U6465" s="84"/>
    </row>
    <row r="6466" spans="21:21" x14ac:dyDescent="0.25">
      <c r="U6466" s="84"/>
    </row>
    <row r="6467" spans="21:21" x14ac:dyDescent="0.25">
      <c r="U6467" s="84"/>
    </row>
    <row r="6468" spans="21:21" x14ac:dyDescent="0.25">
      <c r="U6468" s="84"/>
    </row>
    <row r="6469" spans="21:21" x14ac:dyDescent="0.25">
      <c r="U6469" s="84"/>
    </row>
    <row r="6470" spans="21:21" x14ac:dyDescent="0.25">
      <c r="U6470" s="84"/>
    </row>
    <row r="6471" spans="21:21" x14ac:dyDescent="0.25">
      <c r="U6471" s="84"/>
    </row>
    <row r="6472" spans="21:21" x14ac:dyDescent="0.25">
      <c r="U6472" s="84"/>
    </row>
    <row r="6473" spans="21:21" x14ac:dyDescent="0.25">
      <c r="U6473" s="84"/>
    </row>
    <row r="6474" spans="21:21" x14ac:dyDescent="0.25">
      <c r="U6474" s="84"/>
    </row>
    <row r="6475" spans="21:21" x14ac:dyDescent="0.25">
      <c r="U6475" s="84"/>
    </row>
    <row r="6476" spans="21:21" x14ac:dyDescent="0.25">
      <c r="U6476" s="84"/>
    </row>
    <row r="6477" spans="21:21" x14ac:dyDescent="0.25">
      <c r="U6477" s="84"/>
    </row>
    <row r="6478" spans="21:21" x14ac:dyDescent="0.25">
      <c r="U6478" s="84"/>
    </row>
    <row r="6479" spans="21:21" x14ac:dyDescent="0.25">
      <c r="U6479" s="84"/>
    </row>
    <row r="6480" spans="21:21" x14ac:dyDescent="0.25">
      <c r="U6480" s="84"/>
    </row>
    <row r="6481" spans="21:21" x14ac:dyDescent="0.25">
      <c r="U6481" s="84"/>
    </row>
    <row r="6482" spans="21:21" x14ac:dyDescent="0.25">
      <c r="U6482" s="84"/>
    </row>
    <row r="6483" spans="21:21" x14ac:dyDescent="0.25">
      <c r="U6483" s="84"/>
    </row>
    <row r="6484" spans="21:21" x14ac:dyDescent="0.25">
      <c r="U6484" s="84"/>
    </row>
    <row r="6485" spans="21:21" x14ac:dyDescent="0.25">
      <c r="U6485" s="84"/>
    </row>
    <row r="6486" spans="21:21" x14ac:dyDescent="0.25">
      <c r="U6486" s="84"/>
    </row>
    <row r="6487" spans="21:21" x14ac:dyDescent="0.25">
      <c r="U6487" s="84"/>
    </row>
    <row r="6488" spans="21:21" x14ac:dyDescent="0.25">
      <c r="U6488" s="84"/>
    </row>
    <row r="6489" spans="21:21" x14ac:dyDescent="0.25">
      <c r="U6489" s="84"/>
    </row>
    <row r="6490" spans="21:21" x14ac:dyDescent="0.25">
      <c r="U6490" s="84"/>
    </row>
    <row r="6491" spans="21:21" x14ac:dyDescent="0.25">
      <c r="U6491" s="84"/>
    </row>
    <row r="6492" spans="21:21" x14ac:dyDescent="0.25">
      <c r="U6492" s="84"/>
    </row>
    <row r="6493" spans="21:21" x14ac:dyDescent="0.25">
      <c r="U6493" s="84"/>
    </row>
    <row r="6494" spans="21:21" x14ac:dyDescent="0.25">
      <c r="U6494" s="84"/>
    </row>
    <row r="6495" spans="21:21" x14ac:dyDescent="0.25">
      <c r="U6495" s="84"/>
    </row>
    <row r="6496" spans="21:21" x14ac:dyDescent="0.25">
      <c r="U6496" s="84"/>
    </row>
    <row r="6497" spans="21:21" x14ac:dyDescent="0.25">
      <c r="U6497" s="84"/>
    </row>
    <row r="6498" spans="21:21" x14ac:dyDescent="0.25">
      <c r="U6498" s="84"/>
    </row>
    <row r="6499" spans="21:21" x14ac:dyDescent="0.25">
      <c r="U6499" s="84"/>
    </row>
    <row r="6500" spans="21:21" x14ac:dyDescent="0.25">
      <c r="U6500" s="84"/>
    </row>
    <row r="6501" spans="21:21" x14ac:dyDescent="0.25">
      <c r="U6501" s="84"/>
    </row>
    <row r="6502" spans="21:21" x14ac:dyDescent="0.25">
      <c r="U6502" s="84"/>
    </row>
    <row r="6503" spans="21:21" x14ac:dyDescent="0.25">
      <c r="U6503" s="84"/>
    </row>
    <row r="6504" spans="21:21" x14ac:dyDescent="0.25">
      <c r="U6504" s="84"/>
    </row>
    <row r="6505" spans="21:21" x14ac:dyDescent="0.25">
      <c r="U6505" s="84"/>
    </row>
    <row r="6506" spans="21:21" x14ac:dyDescent="0.25">
      <c r="U6506" s="84"/>
    </row>
    <row r="6507" spans="21:21" x14ac:dyDescent="0.25">
      <c r="U6507" s="84"/>
    </row>
    <row r="6508" spans="21:21" x14ac:dyDescent="0.25">
      <c r="U6508" s="84"/>
    </row>
    <row r="6509" spans="21:21" x14ac:dyDescent="0.25">
      <c r="U6509" s="84"/>
    </row>
    <row r="6510" spans="21:21" x14ac:dyDescent="0.25">
      <c r="U6510" s="84"/>
    </row>
    <row r="6511" spans="21:21" x14ac:dyDescent="0.25">
      <c r="U6511" s="84"/>
    </row>
    <row r="6512" spans="21:21" x14ac:dyDescent="0.25">
      <c r="U6512" s="84"/>
    </row>
    <row r="6513" spans="21:21" x14ac:dyDescent="0.25">
      <c r="U6513" s="84"/>
    </row>
    <row r="6514" spans="21:21" x14ac:dyDescent="0.25">
      <c r="U6514" s="84"/>
    </row>
    <row r="6515" spans="21:21" x14ac:dyDescent="0.25">
      <c r="U6515" s="84"/>
    </row>
    <row r="6516" spans="21:21" x14ac:dyDescent="0.25">
      <c r="U6516" s="84"/>
    </row>
    <row r="6517" spans="21:21" x14ac:dyDescent="0.25">
      <c r="U6517" s="84"/>
    </row>
    <row r="6518" spans="21:21" x14ac:dyDescent="0.25">
      <c r="U6518" s="84"/>
    </row>
    <row r="6519" spans="21:21" x14ac:dyDescent="0.25">
      <c r="U6519" s="84"/>
    </row>
    <row r="6520" spans="21:21" x14ac:dyDescent="0.25">
      <c r="U6520" s="84"/>
    </row>
    <row r="6521" spans="21:21" x14ac:dyDescent="0.25">
      <c r="U6521" s="84"/>
    </row>
    <row r="6522" spans="21:21" x14ac:dyDescent="0.25">
      <c r="U6522" s="84"/>
    </row>
    <row r="6523" spans="21:21" x14ac:dyDescent="0.25">
      <c r="U6523" s="84"/>
    </row>
    <row r="6524" spans="21:21" x14ac:dyDescent="0.25">
      <c r="U6524" s="84"/>
    </row>
    <row r="6525" spans="21:21" x14ac:dyDescent="0.25">
      <c r="U6525" s="84"/>
    </row>
    <row r="6526" spans="21:21" x14ac:dyDescent="0.25">
      <c r="U6526" s="84"/>
    </row>
    <row r="6527" spans="21:21" x14ac:dyDescent="0.25">
      <c r="U6527" s="84"/>
    </row>
    <row r="6528" spans="21:21" x14ac:dyDescent="0.25">
      <c r="U6528" s="84"/>
    </row>
    <row r="6529" spans="21:21" x14ac:dyDescent="0.25">
      <c r="U6529" s="84"/>
    </row>
    <row r="6530" spans="21:21" x14ac:dyDescent="0.25">
      <c r="U6530" s="84"/>
    </row>
    <row r="6531" spans="21:21" x14ac:dyDescent="0.25">
      <c r="U6531" s="84"/>
    </row>
    <row r="6532" spans="21:21" x14ac:dyDescent="0.25">
      <c r="U6532" s="84"/>
    </row>
    <row r="6533" spans="21:21" x14ac:dyDescent="0.25">
      <c r="U6533" s="84"/>
    </row>
    <row r="6534" spans="21:21" x14ac:dyDescent="0.25">
      <c r="U6534" s="84"/>
    </row>
    <row r="6535" spans="21:21" x14ac:dyDescent="0.25">
      <c r="U6535" s="84"/>
    </row>
    <row r="6536" spans="21:21" x14ac:dyDescent="0.25">
      <c r="U6536" s="84"/>
    </row>
    <row r="6537" spans="21:21" x14ac:dyDescent="0.25">
      <c r="U6537" s="84"/>
    </row>
    <row r="6538" spans="21:21" x14ac:dyDescent="0.25">
      <c r="U6538" s="84"/>
    </row>
    <row r="6539" spans="21:21" x14ac:dyDescent="0.25">
      <c r="U6539" s="84"/>
    </row>
    <row r="6540" spans="21:21" x14ac:dyDescent="0.25">
      <c r="U6540" s="84"/>
    </row>
    <row r="6541" spans="21:21" x14ac:dyDescent="0.25">
      <c r="U6541" s="84"/>
    </row>
    <row r="6542" spans="21:21" x14ac:dyDescent="0.25">
      <c r="U6542" s="84"/>
    </row>
    <row r="6543" spans="21:21" x14ac:dyDescent="0.25">
      <c r="U6543" s="84"/>
    </row>
    <row r="6544" spans="21:21" x14ac:dyDescent="0.25">
      <c r="U6544" s="84"/>
    </row>
    <row r="6545" spans="21:21" x14ac:dyDescent="0.25">
      <c r="U6545" s="84"/>
    </row>
    <row r="6546" spans="21:21" x14ac:dyDescent="0.25">
      <c r="U6546" s="84"/>
    </row>
    <row r="6547" spans="21:21" x14ac:dyDescent="0.25">
      <c r="U6547" s="84"/>
    </row>
    <row r="6548" spans="21:21" x14ac:dyDescent="0.25">
      <c r="U6548" s="84"/>
    </row>
    <row r="6549" spans="21:21" x14ac:dyDescent="0.25">
      <c r="U6549" s="84"/>
    </row>
    <row r="6550" spans="21:21" x14ac:dyDescent="0.25">
      <c r="U6550" s="84"/>
    </row>
    <row r="6551" spans="21:21" x14ac:dyDescent="0.25">
      <c r="U6551" s="84"/>
    </row>
    <row r="6552" spans="21:21" x14ac:dyDescent="0.25">
      <c r="U6552" s="84"/>
    </row>
    <row r="6553" spans="21:21" x14ac:dyDescent="0.25">
      <c r="U6553" s="84"/>
    </row>
    <row r="6554" spans="21:21" x14ac:dyDescent="0.25">
      <c r="U6554" s="84"/>
    </row>
    <row r="6555" spans="21:21" x14ac:dyDescent="0.25">
      <c r="U6555" s="84"/>
    </row>
    <row r="6556" spans="21:21" x14ac:dyDescent="0.25">
      <c r="U6556" s="84"/>
    </row>
    <row r="6557" spans="21:21" x14ac:dyDescent="0.25">
      <c r="U6557" s="84"/>
    </row>
    <row r="6558" spans="21:21" x14ac:dyDescent="0.25">
      <c r="U6558" s="84"/>
    </row>
    <row r="6559" spans="21:21" x14ac:dyDescent="0.25">
      <c r="U6559" s="84"/>
    </row>
    <row r="6560" spans="21:21" x14ac:dyDescent="0.25">
      <c r="U6560" s="84"/>
    </row>
    <row r="6561" spans="21:21" x14ac:dyDescent="0.25">
      <c r="U6561" s="84"/>
    </row>
    <row r="6562" spans="21:21" x14ac:dyDescent="0.25">
      <c r="U6562" s="84"/>
    </row>
    <row r="6563" spans="21:21" x14ac:dyDescent="0.25">
      <c r="U6563" s="84"/>
    </row>
    <row r="6564" spans="21:21" x14ac:dyDescent="0.25">
      <c r="U6564" s="84"/>
    </row>
    <row r="6565" spans="21:21" x14ac:dyDescent="0.25">
      <c r="U6565" s="84"/>
    </row>
    <row r="6566" spans="21:21" x14ac:dyDescent="0.25">
      <c r="U6566" s="84"/>
    </row>
    <row r="6567" spans="21:21" x14ac:dyDescent="0.25">
      <c r="U6567" s="84"/>
    </row>
    <row r="6568" spans="21:21" x14ac:dyDescent="0.25">
      <c r="U6568" s="84"/>
    </row>
    <row r="6569" spans="21:21" x14ac:dyDescent="0.25">
      <c r="U6569" s="84"/>
    </row>
    <row r="6570" spans="21:21" x14ac:dyDescent="0.25">
      <c r="U6570" s="84"/>
    </row>
    <row r="6571" spans="21:21" x14ac:dyDescent="0.25">
      <c r="U6571" s="84"/>
    </row>
    <row r="6572" spans="21:21" x14ac:dyDescent="0.25">
      <c r="U6572" s="84"/>
    </row>
    <row r="6573" spans="21:21" x14ac:dyDescent="0.25">
      <c r="U6573" s="84"/>
    </row>
    <row r="6574" spans="21:21" x14ac:dyDescent="0.25">
      <c r="U6574" s="84"/>
    </row>
    <row r="6575" spans="21:21" x14ac:dyDescent="0.25">
      <c r="U6575" s="84"/>
    </row>
    <row r="6576" spans="21:21" x14ac:dyDescent="0.25">
      <c r="U6576" s="84"/>
    </row>
    <row r="6577" spans="21:21" x14ac:dyDescent="0.25">
      <c r="U6577" s="84"/>
    </row>
    <row r="6578" spans="21:21" x14ac:dyDescent="0.25">
      <c r="U6578" s="84"/>
    </row>
    <row r="6579" spans="21:21" x14ac:dyDescent="0.25">
      <c r="U6579" s="84"/>
    </row>
    <row r="6580" spans="21:21" x14ac:dyDescent="0.25">
      <c r="U6580" s="84"/>
    </row>
    <row r="6581" spans="21:21" x14ac:dyDescent="0.25">
      <c r="U6581" s="84"/>
    </row>
    <row r="6582" spans="21:21" x14ac:dyDescent="0.25">
      <c r="U6582" s="84"/>
    </row>
    <row r="6583" spans="21:21" x14ac:dyDescent="0.25">
      <c r="U6583" s="84"/>
    </row>
    <row r="6584" spans="21:21" x14ac:dyDescent="0.25">
      <c r="U6584" s="84"/>
    </row>
    <row r="6585" spans="21:21" x14ac:dyDescent="0.25">
      <c r="U6585" s="84"/>
    </row>
    <row r="6586" spans="21:21" x14ac:dyDescent="0.25">
      <c r="U6586" s="84"/>
    </row>
    <row r="6587" spans="21:21" x14ac:dyDescent="0.25">
      <c r="U6587" s="84"/>
    </row>
    <row r="6588" spans="21:21" x14ac:dyDescent="0.25">
      <c r="U6588" s="84"/>
    </row>
    <row r="6589" spans="21:21" x14ac:dyDescent="0.25">
      <c r="U6589" s="84"/>
    </row>
    <row r="6590" spans="21:21" x14ac:dyDescent="0.25">
      <c r="U6590" s="84"/>
    </row>
    <row r="6591" spans="21:21" x14ac:dyDescent="0.25">
      <c r="U6591" s="84"/>
    </row>
    <row r="6592" spans="21:21" x14ac:dyDescent="0.25">
      <c r="U6592" s="84"/>
    </row>
    <row r="6593" spans="21:21" x14ac:dyDescent="0.25">
      <c r="U6593" s="84"/>
    </row>
    <row r="6594" spans="21:21" x14ac:dyDescent="0.25">
      <c r="U6594" s="84"/>
    </row>
    <row r="6595" spans="21:21" x14ac:dyDescent="0.25">
      <c r="U6595" s="84"/>
    </row>
    <row r="6596" spans="21:21" x14ac:dyDescent="0.25">
      <c r="U6596" s="84"/>
    </row>
    <row r="6597" spans="21:21" x14ac:dyDescent="0.25">
      <c r="U6597" s="84"/>
    </row>
    <row r="6598" spans="21:21" x14ac:dyDescent="0.25">
      <c r="U6598" s="84"/>
    </row>
    <row r="6599" spans="21:21" x14ac:dyDescent="0.25">
      <c r="U6599" s="84"/>
    </row>
    <row r="6600" spans="21:21" x14ac:dyDescent="0.25">
      <c r="U6600" s="84"/>
    </row>
    <row r="6601" spans="21:21" x14ac:dyDescent="0.25">
      <c r="U6601" s="84"/>
    </row>
    <row r="6602" spans="21:21" x14ac:dyDescent="0.25">
      <c r="U6602" s="84"/>
    </row>
    <row r="6603" spans="21:21" x14ac:dyDescent="0.25">
      <c r="U6603" s="84"/>
    </row>
    <row r="6604" spans="21:21" x14ac:dyDescent="0.25">
      <c r="U6604" s="84"/>
    </row>
    <row r="6605" spans="21:21" x14ac:dyDescent="0.25">
      <c r="U6605" s="84"/>
    </row>
    <row r="6606" spans="21:21" x14ac:dyDescent="0.25">
      <c r="U6606" s="84"/>
    </row>
    <row r="6607" spans="21:21" x14ac:dyDescent="0.25">
      <c r="U6607" s="84"/>
    </row>
    <row r="6608" spans="21:21" x14ac:dyDescent="0.25">
      <c r="U6608" s="84"/>
    </row>
    <row r="6609" spans="21:21" x14ac:dyDescent="0.25">
      <c r="U6609" s="84"/>
    </row>
    <row r="6610" spans="21:21" x14ac:dyDescent="0.25">
      <c r="U6610" s="84"/>
    </row>
    <row r="6611" spans="21:21" x14ac:dyDescent="0.25">
      <c r="U6611" s="84"/>
    </row>
    <row r="6612" spans="21:21" x14ac:dyDescent="0.25">
      <c r="U6612" s="84"/>
    </row>
    <row r="6613" spans="21:21" x14ac:dyDescent="0.25">
      <c r="U6613" s="84"/>
    </row>
    <row r="6614" spans="21:21" x14ac:dyDescent="0.25">
      <c r="U6614" s="84"/>
    </row>
    <row r="6615" spans="21:21" x14ac:dyDescent="0.25">
      <c r="U6615" s="84"/>
    </row>
    <row r="6616" spans="21:21" x14ac:dyDescent="0.25">
      <c r="U6616" s="84"/>
    </row>
    <row r="6617" spans="21:21" x14ac:dyDescent="0.25">
      <c r="U6617" s="84"/>
    </row>
    <row r="6618" spans="21:21" x14ac:dyDescent="0.25">
      <c r="U6618" s="84"/>
    </row>
    <row r="6619" spans="21:21" x14ac:dyDescent="0.25">
      <c r="U6619" s="84"/>
    </row>
    <row r="6620" spans="21:21" x14ac:dyDescent="0.25">
      <c r="U6620" s="84"/>
    </row>
    <row r="6621" spans="21:21" x14ac:dyDescent="0.25">
      <c r="U6621" s="84"/>
    </row>
    <row r="6622" spans="21:21" x14ac:dyDescent="0.25">
      <c r="U6622" s="84"/>
    </row>
    <row r="6623" spans="21:21" x14ac:dyDescent="0.25">
      <c r="U6623" s="84"/>
    </row>
    <row r="6624" spans="21:21" x14ac:dyDescent="0.25">
      <c r="U6624" s="84"/>
    </row>
    <row r="6625" spans="21:21" x14ac:dyDescent="0.25">
      <c r="U6625" s="84"/>
    </row>
    <row r="6626" spans="21:21" x14ac:dyDescent="0.25">
      <c r="U6626" s="84"/>
    </row>
    <row r="6627" spans="21:21" x14ac:dyDescent="0.25">
      <c r="U6627" s="84"/>
    </row>
    <row r="6628" spans="21:21" x14ac:dyDescent="0.25">
      <c r="U6628" s="84"/>
    </row>
    <row r="6629" spans="21:21" x14ac:dyDescent="0.25">
      <c r="U6629" s="84"/>
    </row>
    <row r="6630" spans="21:21" x14ac:dyDescent="0.25">
      <c r="U6630" s="84"/>
    </row>
    <row r="6631" spans="21:21" x14ac:dyDescent="0.25">
      <c r="U6631" s="84"/>
    </row>
    <row r="6632" spans="21:21" x14ac:dyDescent="0.25">
      <c r="U6632" s="84"/>
    </row>
    <row r="6633" spans="21:21" x14ac:dyDescent="0.25">
      <c r="U6633" s="84"/>
    </row>
    <row r="6634" spans="21:21" x14ac:dyDescent="0.25">
      <c r="U6634" s="84"/>
    </row>
    <row r="6635" spans="21:21" x14ac:dyDescent="0.25">
      <c r="U6635" s="84"/>
    </row>
    <row r="6636" spans="21:21" x14ac:dyDescent="0.25">
      <c r="U6636" s="84"/>
    </row>
    <row r="6637" spans="21:21" x14ac:dyDescent="0.25">
      <c r="U6637" s="84"/>
    </row>
    <row r="6638" spans="21:21" x14ac:dyDescent="0.25">
      <c r="U6638" s="84"/>
    </row>
    <row r="6639" spans="21:21" x14ac:dyDescent="0.25">
      <c r="U6639" s="84"/>
    </row>
    <row r="6640" spans="21:21" x14ac:dyDescent="0.25">
      <c r="U6640" s="84"/>
    </row>
    <row r="6641" spans="21:21" x14ac:dyDescent="0.25">
      <c r="U6641" s="84"/>
    </row>
    <row r="6642" spans="21:21" x14ac:dyDescent="0.25">
      <c r="U6642" s="84"/>
    </row>
    <row r="6643" spans="21:21" x14ac:dyDescent="0.25">
      <c r="U6643" s="84"/>
    </row>
    <row r="6644" spans="21:21" x14ac:dyDescent="0.25">
      <c r="U6644" s="84"/>
    </row>
    <row r="6645" spans="21:21" x14ac:dyDescent="0.25">
      <c r="U6645" s="84"/>
    </row>
    <row r="6646" spans="21:21" x14ac:dyDescent="0.25">
      <c r="U6646" s="84"/>
    </row>
    <row r="6647" spans="21:21" x14ac:dyDescent="0.25">
      <c r="U6647" s="84"/>
    </row>
    <row r="6648" spans="21:21" x14ac:dyDescent="0.25">
      <c r="U6648" s="84"/>
    </row>
    <row r="6649" spans="21:21" x14ac:dyDescent="0.25">
      <c r="U6649" s="84"/>
    </row>
    <row r="6650" spans="21:21" x14ac:dyDescent="0.25">
      <c r="U6650" s="84"/>
    </row>
    <row r="6651" spans="21:21" x14ac:dyDescent="0.25">
      <c r="U6651" s="84"/>
    </row>
    <row r="6652" spans="21:21" x14ac:dyDescent="0.25">
      <c r="U6652" s="84"/>
    </row>
    <row r="6653" spans="21:21" x14ac:dyDescent="0.25">
      <c r="U6653" s="84"/>
    </row>
    <row r="6654" spans="21:21" x14ac:dyDescent="0.25">
      <c r="U6654" s="84"/>
    </row>
    <row r="6655" spans="21:21" x14ac:dyDescent="0.25">
      <c r="U6655" s="84"/>
    </row>
    <row r="6656" spans="21:21" x14ac:dyDescent="0.25">
      <c r="U6656" s="84"/>
    </row>
    <row r="6657" spans="21:21" x14ac:dyDescent="0.25">
      <c r="U6657" s="84"/>
    </row>
    <row r="6658" spans="21:21" x14ac:dyDescent="0.25">
      <c r="U6658" s="84"/>
    </row>
    <row r="6659" spans="21:21" x14ac:dyDescent="0.25">
      <c r="U6659" s="84"/>
    </row>
    <row r="6660" spans="21:21" x14ac:dyDescent="0.25">
      <c r="U6660" s="84"/>
    </row>
    <row r="6661" spans="21:21" x14ac:dyDescent="0.25">
      <c r="U6661" s="84"/>
    </row>
    <row r="6662" spans="21:21" x14ac:dyDescent="0.25">
      <c r="U6662" s="84"/>
    </row>
    <row r="6663" spans="21:21" x14ac:dyDescent="0.25">
      <c r="U6663" s="84"/>
    </row>
    <row r="6664" spans="21:21" x14ac:dyDescent="0.25">
      <c r="U6664" s="84"/>
    </row>
    <row r="6665" spans="21:21" x14ac:dyDescent="0.25">
      <c r="U6665" s="84"/>
    </row>
    <row r="6666" spans="21:21" x14ac:dyDescent="0.25">
      <c r="U6666" s="84"/>
    </row>
    <row r="6667" spans="21:21" x14ac:dyDescent="0.25">
      <c r="U6667" s="84"/>
    </row>
    <row r="6668" spans="21:21" x14ac:dyDescent="0.25">
      <c r="U6668" s="84"/>
    </row>
    <row r="6669" spans="21:21" x14ac:dyDescent="0.25">
      <c r="U6669" s="84"/>
    </row>
    <row r="6670" spans="21:21" x14ac:dyDescent="0.25">
      <c r="U6670" s="84"/>
    </row>
    <row r="6671" spans="21:21" x14ac:dyDescent="0.25">
      <c r="U6671" s="84"/>
    </row>
    <row r="6672" spans="21:21" x14ac:dyDescent="0.25">
      <c r="U6672" s="84"/>
    </row>
    <row r="6673" spans="21:21" x14ac:dyDescent="0.25">
      <c r="U6673" s="84"/>
    </row>
    <row r="6674" spans="21:21" x14ac:dyDescent="0.25">
      <c r="U6674" s="84"/>
    </row>
    <row r="6675" spans="21:21" x14ac:dyDescent="0.25">
      <c r="U6675" s="84"/>
    </row>
    <row r="6676" spans="21:21" x14ac:dyDescent="0.25">
      <c r="U6676" s="84"/>
    </row>
    <row r="6677" spans="21:21" x14ac:dyDescent="0.25">
      <c r="U6677" s="84"/>
    </row>
    <row r="6678" spans="21:21" x14ac:dyDescent="0.25">
      <c r="U6678" s="84"/>
    </row>
    <row r="6679" spans="21:21" x14ac:dyDescent="0.25">
      <c r="U6679" s="84"/>
    </row>
    <row r="6680" spans="21:21" x14ac:dyDescent="0.25">
      <c r="U6680" s="84"/>
    </row>
    <row r="6681" spans="21:21" x14ac:dyDescent="0.25">
      <c r="U6681" s="84"/>
    </row>
    <row r="6682" spans="21:21" x14ac:dyDescent="0.25">
      <c r="U6682" s="84"/>
    </row>
    <row r="6683" spans="21:21" x14ac:dyDescent="0.25">
      <c r="U6683" s="84"/>
    </row>
    <row r="6684" spans="21:21" x14ac:dyDescent="0.25">
      <c r="U6684" s="84"/>
    </row>
    <row r="6685" spans="21:21" x14ac:dyDescent="0.25">
      <c r="U6685" s="84"/>
    </row>
    <row r="6686" spans="21:21" x14ac:dyDescent="0.25">
      <c r="U6686" s="84"/>
    </row>
    <row r="6687" spans="21:21" x14ac:dyDescent="0.25">
      <c r="U6687" s="84"/>
    </row>
    <row r="6688" spans="21:21" x14ac:dyDescent="0.25">
      <c r="U6688" s="84"/>
    </row>
    <row r="6689" spans="21:21" x14ac:dyDescent="0.25">
      <c r="U6689" s="84"/>
    </row>
    <row r="6690" spans="21:21" x14ac:dyDescent="0.25">
      <c r="U6690" s="84"/>
    </row>
    <row r="6691" spans="21:21" x14ac:dyDescent="0.25">
      <c r="U6691" s="84"/>
    </row>
    <row r="6692" spans="21:21" x14ac:dyDescent="0.25">
      <c r="U6692" s="84"/>
    </row>
    <row r="6693" spans="21:21" x14ac:dyDescent="0.25">
      <c r="U6693" s="84"/>
    </row>
    <row r="6694" spans="21:21" x14ac:dyDescent="0.25">
      <c r="U6694" s="84"/>
    </row>
    <row r="6695" spans="21:21" x14ac:dyDescent="0.25">
      <c r="U6695" s="84"/>
    </row>
    <row r="6696" spans="21:21" x14ac:dyDescent="0.25">
      <c r="U6696" s="84"/>
    </row>
    <row r="6697" spans="21:21" x14ac:dyDescent="0.25">
      <c r="U6697" s="84"/>
    </row>
    <row r="6698" spans="21:21" x14ac:dyDescent="0.25">
      <c r="U6698" s="84"/>
    </row>
    <row r="6699" spans="21:21" x14ac:dyDescent="0.25">
      <c r="U6699" s="84"/>
    </row>
    <row r="6700" spans="21:21" x14ac:dyDescent="0.25">
      <c r="U6700" s="84"/>
    </row>
    <row r="6701" spans="21:21" x14ac:dyDescent="0.25">
      <c r="U6701" s="84"/>
    </row>
    <row r="6702" spans="21:21" x14ac:dyDescent="0.25">
      <c r="U6702" s="84"/>
    </row>
    <row r="6703" spans="21:21" x14ac:dyDescent="0.25">
      <c r="U6703" s="84"/>
    </row>
    <row r="6704" spans="21:21" x14ac:dyDescent="0.25">
      <c r="U6704" s="84"/>
    </row>
    <row r="6705" spans="21:21" x14ac:dyDescent="0.25">
      <c r="U6705" s="84"/>
    </row>
    <row r="6706" spans="21:21" x14ac:dyDescent="0.25">
      <c r="U6706" s="84"/>
    </row>
    <row r="6707" spans="21:21" x14ac:dyDescent="0.25">
      <c r="U6707" s="84"/>
    </row>
    <row r="6708" spans="21:21" x14ac:dyDescent="0.25">
      <c r="U6708" s="84"/>
    </row>
    <row r="6709" spans="21:21" x14ac:dyDescent="0.25">
      <c r="U6709" s="84"/>
    </row>
    <row r="6710" spans="21:21" x14ac:dyDescent="0.25">
      <c r="U6710" s="84"/>
    </row>
    <row r="6711" spans="21:21" x14ac:dyDescent="0.25">
      <c r="U6711" s="84"/>
    </row>
    <row r="6712" spans="21:21" x14ac:dyDescent="0.25">
      <c r="U6712" s="84"/>
    </row>
    <row r="6713" spans="21:21" x14ac:dyDescent="0.25">
      <c r="U6713" s="84"/>
    </row>
    <row r="6714" spans="21:21" x14ac:dyDescent="0.25">
      <c r="U6714" s="84"/>
    </row>
    <row r="6715" spans="21:21" x14ac:dyDescent="0.25">
      <c r="U6715" s="84"/>
    </row>
    <row r="6716" spans="21:21" x14ac:dyDescent="0.25">
      <c r="U6716" s="84"/>
    </row>
    <row r="6717" spans="21:21" x14ac:dyDescent="0.25">
      <c r="U6717" s="84"/>
    </row>
    <row r="6718" spans="21:21" x14ac:dyDescent="0.25">
      <c r="U6718" s="84"/>
    </row>
    <row r="6719" spans="21:21" x14ac:dyDescent="0.25">
      <c r="U6719" s="84"/>
    </row>
    <row r="6720" spans="21:21" x14ac:dyDescent="0.25">
      <c r="U6720" s="84"/>
    </row>
    <row r="6721" spans="21:21" x14ac:dyDescent="0.25">
      <c r="U6721" s="84"/>
    </row>
    <row r="6722" spans="21:21" x14ac:dyDescent="0.25">
      <c r="U6722" s="84"/>
    </row>
    <row r="6723" spans="21:21" x14ac:dyDescent="0.25">
      <c r="U6723" s="84"/>
    </row>
    <row r="6724" spans="21:21" x14ac:dyDescent="0.25">
      <c r="U6724" s="84"/>
    </row>
    <row r="6725" spans="21:21" x14ac:dyDescent="0.25">
      <c r="U6725" s="84"/>
    </row>
    <row r="6726" spans="21:21" x14ac:dyDescent="0.25">
      <c r="U6726" s="84"/>
    </row>
    <row r="6727" spans="21:21" x14ac:dyDescent="0.25">
      <c r="U6727" s="84"/>
    </row>
    <row r="6728" spans="21:21" x14ac:dyDescent="0.25">
      <c r="U6728" s="84"/>
    </row>
    <row r="6729" spans="21:21" x14ac:dyDescent="0.25">
      <c r="U6729" s="84"/>
    </row>
    <row r="6730" spans="21:21" x14ac:dyDescent="0.25">
      <c r="U6730" s="84"/>
    </row>
    <row r="6731" spans="21:21" x14ac:dyDescent="0.25">
      <c r="U6731" s="84"/>
    </row>
    <row r="6732" spans="21:21" x14ac:dyDescent="0.25">
      <c r="U6732" s="84"/>
    </row>
    <row r="6733" spans="21:21" x14ac:dyDescent="0.25">
      <c r="U6733" s="84"/>
    </row>
    <row r="6734" spans="21:21" x14ac:dyDescent="0.25">
      <c r="U6734" s="84"/>
    </row>
    <row r="6735" spans="21:21" x14ac:dyDescent="0.25">
      <c r="U6735" s="84"/>
    </row>
    <row r="6736" spans="21:21" x14ac:dyDescent="0.25">
      <c r="U6736" s="84"/>
    </row>
    <row r="6737" spans="21:21" x14ac:dyDescent="0.25">
      <c r="U6737" s="84"/>
    </row>
    <row r="6738" spans="21:21" x14ac:dyDescent="0.25">
      <c r="U6738" s="84"/>
    </row>
    <row r="6739" spans="21:21" x14ac:dyDescent="0.25">
      <c r="U6739" s="84"/>
    </row>
    <row r="6740" spans="21:21" x14ac:dyDescent="0.25">
      <c r="U6740" s="84"/>
    </row>
    <row r="6741" spans="21:21" x14ac:dyDescent="0.25">
      <c r="U6741" s="84"/>
    </row>
    <row r="6742" spans="21:21" x14ac:dyDescent="0.25">
      <c r="U6742" s="84"/>
    </row>
    <row r="6743" spans="21:21" x14ac:dyDescent="0.25">
      <c r="U6743" s="84"/>
    </row>
    <row r="6744" spans="21:21" x14ac:dyDescent="0.25">
      <c r="U6744" s="84"/>
    </row>
    <row r="6745" spans="21:21" x14ac:dyDescent="0.25">
      <c r="U6745" s="84"/>
    </row>
    <row r="6746" spans="21:21" x14ac:dyDescent="0.25">
      <c r="U6746" s="84"/>
    </row>
    <row r="6747" spans="21:21" x14ac:dyDescent="0.25">
      <c r="U6747" s="84"/>
    </row>
    <row r="6748" spans="21:21" x14ac:dyDescent="0.25">
      <c r="U6748" s="84"/>
    </row>
    <row r="6749" spans="21:21" x14ac:dyDescent="0.25">
      <c r="U6749" s="84"/>
    </row>
    <row r="6750" spans="21:21" x14ac:dyDescent="0.25">
      <c r="U6750" s="84"/>
    </row>
    <row r="6751" spans="21:21" x14ac:dyDescent="0.25">
      <c r="U6751" s="84"/>
    </row>
    <row r="6752" spans="21:21" x14ac:dyDescent="0.25">
      <c r="U6752" s="84"/>
    </row>
    <row r="6753" spans="21:21" x14ac:dyDescent="0.25">
      <c r="U6753" s="84"/>
    </row>
    <row r="6754" spans="21:21" x14ac:dyDescent="0.25">
      <c r="U6754" s="84"/>
    </row>
    <row r="6755" spans="21:21" x14ac:dyDescent="0.25">
      <c r="U6755" s="84"/>
    </row>
    <row r="6756" spans="21:21" x14ac:dyDescent="0.25">
      <c r="U6756" s="84"/>
    </row>
    <row r="6757" spans="21:21" x14ac:dyDescent="0.25">
      <c r="U6757" s="84"/>
    </row>
    <row r="6758" spans="21:21" x14ac:dyDescent="0.25">
      <c r="U6758" s="84"/>
    </row>
    <row r="6759" spans="21:21" x14ac:dyDescent="0.25">
      <c r="U6759" s="84"/>
    </row>
    <row r="6760" spans="21:21" x14ac:dyDescent="0.25">
      <c r="U6760" s="84"/>
    </row>
    <row r="6761" spans="21:21" x14ac:dyDescent="0.25">
      <c r="U6761" s="84"/>
    </row>
    <row r="6762" spans="21:21" x14ac:dyDescent="0.25">
      <c r="U6762" s="84"/>
    </row>
    <row r="6763" spans="21:21" x14ac:dyDescent="0.25">
      <c r="U6763" s="84"/>
    </row>
    <row r="6764" spans="21:21" x14ac:dyDescent="0.25">
      <c r="U6764" s="84"/>
    </row>
    <row r="6765" spans="21:21" x14ac:dyDescent="0.25">
      <c r="U6765" s="84"/>
    </row>
    <row r="6766" spans="21:21" x14ac:dyDescent="0.25">
      <c r="U6766" s="84"/>
    </row>
    <row r="6767" spans="21:21" x14ac:dyDescent="0.25">
      <c r="U6767" s="84"/>
    </row>
    <row r="6768" spans="21:21" x14ac:dyDescent="0.25">
      <c r="U6768" s="84"/>
    </row>
    <row r="6769" spans="21:21" x14ac:dyDescent="0.25">
      <c r="U6769" s="84"/>
    </row>
    <row r="6770" spans="21:21" x14ac:dyDescent="0.25">
      <c r="U6770" s="84"/>
    </row>
    <row r="6771" spans="21:21" x14ac:dyDescent="0.25">
      <c r="U6771" s="84"/>
    </row>
    <row r="6772" spans="21:21" x14ac:dyDescent="0.25">
      <c r="U6772" s="84"/>
    </row>
    <row r="6773" spans="21:21" x14ac:dyDescent="0.25">
      <c r="U6773" s="84"/>
    </row>
    <row r="6774" spans="21:21" x14ac:dyDescent="0.25">
      <c r="U6774" s="84"/>
    </row>
    <row r="6775" spans="21:21" x14ac:dyDescent="0.25">
      <c r="U6775" s="84"/>
    </row>
    <row r="6776" spans="21:21" x14ac:dyDescent="0.25">
      <c r="U6776" s="84"/>
    </row>
    <row r="6777" spans="21:21" x14ac:dyDescent="0.25">
      <c r="U6777" s="84"/>
    </row>
    <row r="6778" spans="21:21" x14ac:dyDescent="0.25">
      <c r="U6778" s="84"/>
    </row>
    <row r="6779" spans="21:21" x14ac:dyDescent="0.25">
      <c r="U6779" s="84"/>
    </row>
    <row r="6780" spans="21:21" x14ac:dyDescent="0.25">
      <c r="U6780" s="84"/>
    </row>
    <row r="6781" spans="21:21" x14ac:dyDescent="0.25">
      <c r="U6781" s="84"/>
    </row>
    <row r="6782" spans="21:21" x14ac:dyDescent="0.25">
      <c r="U6782" s="84"/>
    </row>
    <row r="6783" spans="21:21" x14ac:dyDescent="0.25">
      <c r="U6783" s="84"/>
    </row>
    <row r="6784" spans="21:21" x14ac:dyDescent="0.25">
      <c r="U6784" s="84"/>
    </row>
    <row r="6785" spans="21:21" x14ac:dyDescent="0.25">
      <c r="U6785" s="84"/>
    </row>
    <row r="6786" spans="21:21" x14ac:dyDescent="0.25">
      <c r="U6786" s="84"/>
    </row>
    <row r="6787" spans="21:21" x14ac:dyDescent="0.25">
      <c r="U6787" s="84"/>
    </row>
    <row r="6788" spans="21:21" x14ac:dyDescent="0.25">
      <c r="U6788" s="84"/>
    </row>
    <row r="6789" spans="21:21" x14ac:dyDescent="0.25">
      <c r="U6789" s="84"/>
    </row>
    <row r="6790" spans="21:21" x14ac:dyDescent="0.25">
      <c r="U6790" s="84"/>
    </row>
    <row r="6791" spans="21:21" x14ac:dyDescent="0.25">
      <c r="U6791" s="84"/>
    </row>
    <row r="6792" spans="21:21" x14ac:dyDescent="0.25">
      <c r="U6792" s="84"/>
    </row>
    <row r="6793" spans="21:21" x14ac:dyDescent="0.25">
      <c r="U6793" s="84"/>
    </row>
    <row r="6794" spans="21:21" x14ac:dyDescent="0.25">
      <c r="U6794" s="84"/>
    </row>
    <row r="6795" spans="21:21" x14ac:dyDescent="0.25">
      <c r="U6795" s="84"/>
    </row>
    <row r="6796" spans="21:21" x14ac:dyDescent="0.25">
      <c r="U6796" s="84"/>
    </row>
    <row r="6797" spans="21:21" x14ac:dyDescent="0.25">
      <c r="U6797" s="84"/>
    </row>
    <row r="6798" spans="21:21" x14ac:dyDescent="0.25">
      <c r="U6798" s="84"/>
    </row>
    <row r="6799" spans="21:21" x14ac:dyDescent="0.25">
      <c r="U6799" s="84"/>
    </row>
    <row r="6800" spans="21:21" x14ac:dyDescent="0.25">
      <c r="U6800" s="84"/>
    </row>
    <row r="6801" spans="21:21" x14ac:dyDescent="0.25">
      <c r="U6801" s="84"/>
    </row>
    <row r="6802" spans="21:21" x14ac:dyDescent="0.25">
      <c r="U6802" s="84"/>
    </row>
    <row r="6803" spans="21:21" x14ac:dyDescent="0.25">
      <c r="U6803" s="84"/>
    </row>
    <row r="6804" spans="21:21" x14ac:dyDescent="0.25">
      <c r="U6804" s="84"/>
    </row>
    <row r="6805" spans="21:21" x14ac:dyDescent="0.25">
      <c r="U6805" s="84"/>
    </row>
    <row r="6806" spans="21:21" x14ac:dyDescent="0.25">
      <c r="U6806" s="84"/>
    </row>
    <row r="6807" spans="21:21" x14ac:dyDescent="0.25">
      <c r="U6807" s="84"/>
    </row>
    <row r="6808" spans="21:21" x14ac:dyDescent="0.25">
      <c r="U6808" s="84"/>
    </row>
    <row r="6809" spans="21:21" x14ac:dyDescent="0.25">
      <c r="U6809" s="84"/>
    </row>
    <row r="6810" spans="21:21" x14ac:dyDescent="0.25">
      <c r="U6810" s="84"/>
    </row>
    <row r="6811" spans="21:21" x14ac:dyDescent="0.25">
      <c r="U6811" s="84"/>
    </row>
    <row r="6812" spans="21:21" x14ac:dyDescent="0.25">
      <c r="U6812" s="84"/>
    </row>
    <row r="6813" spans="21:21" x14ac:dyDescent="0.25">
      <c r="U6813" s="84"/>
    </row>
    <row r="6814" spans="21:21" x14ac:dyDescent="0.25">
      <c r="U6814" s="84"/>
    </row>
    <row r="6815" spans="21:21" x14ac:dyDescent="0.25">
      <c r="U6815" s="84"/>
    </row>
    <row r="6816" spans="21:21" x14ac:dyDescent="0.25">
      <c r="U6816" s="84"/>
    </row>
    <row r="6817" spans="21:21" x14ac:dyDescent="0.25">
      <c r="U6817" s="84"/>
    </row>
    <row r="6818" spans="21:21" x14ac:dyDescent="0.25">
      <c r="U6818" s="84"/>
    </row>
    <row r="6819" spans="21:21" x14ac:dyDescent="0.25">
      <c r="U6819" s="84"/>
    </row>
    <row r="6820" spans="21:21" x14ac:dyDescent="0.25">
      <c r="U6820" s="84"/>
    </row>
    <row r="6821" spans="21:21" x14ac:dyDescent="0.25">
      <c r="U6821" s="84"/>
    </row>
    <row r="6822" spans="21:21" x14ac:dyDescent="0.25">
      <c r="U6822" s="84"/>
    </row>
    <row r="6823" spans="21:21" x14ac:dyDescent="0.25">
      <c r="U6823" s="84"/>
    </row>
    <row r="6824" spans="21:21" x14ac:dyDescent="0.25">
      <c r="U6824" s="84"/>
    </row>
    <row r="6825" spans="21:21" x14ac:dyDescent="0.25">
      <c r="U6825" s="84"/>
    </row>
    <row r="6826" spans="21:21" x14ac:dyDescent="0.25">
      <c r="U6826" s="84"/>
    </row>
    <row r="6827" spans="21:21" x14ac:dyDescent="0.25">
      <c r="U6827" s="84"/>
    </row>
    <row r="6828" spans="21:21" x14ac:dyDescent="0.25">
      <c r="U6828" s="84"/>
    </row>
    <row r="6829" spans="21:21" x14ac:dyDescent="0.25">
      <c r="U6829" s="84"/>
    </row>
    <row r="6830" spans="21:21" x14ac:dyDescent="0.25">
      <c r="U6830" s="84"/>
    </row>
    <row r="6831" spans="21:21" x14ac:dyDescent="0.25">
      <c r="U6831" s="84"/>
    </row>
    <row r="6832" spans="21:21" x14ac:dyDescent="0.25">
      <c r="U6832" s="84"/>
    </row>
    <row r="6833" spans="21:21" x14ac:dyDescent="0.25">
      <c r="U6833" s="84"/>
    </row>
    <row r="6834" spans="21:21" x14ac:dyDescent="0.25">
      <c r="U6834" s="84"/>
    </row>
    <row r="6835" spans="21:21" x14ac:dyDescent="0.25">
      <c r="U6835" s="84"/>
    </row>
    <row r="6836" spans="21:21" x14ac:dyDescent="0.25">
      <c r="U6836" s="84"/>
    </row>
    <row r="6837" spans="21:21" x14ac:dyDescent="0.25">
      <c r="U6837" s="84"/>
    </row>
    <row r="6838" spans="21:21" x14ac:dyDescent="0.25">
      <c r="U6838" s="84"/>
    </row>
    <row r="6839" spans="21:21" x14ac:dyDescent="0.25">
      <c r="U6839" s="84"/>
    </row>
    <row r="6840" spans="21:21" x14ac:dyDescent="0.25">
      <c r="U6840" s="84"/>
    </row>
    <row r="6841" spans="21:21" x14ac:dyDescent="0.25">
      <c r="U6841" s="84"/>
    </row>
    <row r="6842" spans="21:21" x14ac:dyDescent="0.25">
      <c r="U6842" s="84"/>
    </row>
    <row r="6843" spans="21:21" x14ac:dyDescent="0.25">
      <c r="U6843" s="84"/>
    </row>
    <row r="6844" spans="21:21" x14ac:dyDescent="0.25">
      <c r="U6844" s="84"/>
    </row>
    <row r="6845" spans="21:21" x14ac:dyDescent="0.25">
      <c r="U6845" s="84"/>
    </row>
    <row r="6846" spans="21:21" x14ac:dyDescent="0.25">
      <c r="U6846" s="84"/>
    </row>
    <row r="6847" spans="21:21" x14ac:dyDescent="0.25">
      <c r="U6847" s="84"/>
    </row>
    <row r="6848" spans="21:21" x14ac:dyDescent="0.25">
      <c r="U6848" s="84"/>
    </row>
    <row r="6849" spans="21:21" x14ac:dyDescent="0.25">
      <c r="U6849" s="84"/>
    </row>
    <row r="6850" spans="21:21" x14ac:dyDescent="0.25">
      <c r="U6850" s="84"/>
    </row>
    <row r="6851" spans="21:21" x14ac:dyDescent="0.25">
      <c r="U6851" s="84"/>
    </row>
    <row r="6852" spans="21:21" x14ac:dyDescent="0.25">
      <c r="U6852" s="84"/>
    </row>
    <row r="6853" spans="21:21" x14ac:dyDescent="0.25">
      <c r="U6853" s="84"/>
    </row>
    <row r="6854" spans="21:21" x14ac:dyDescent="0.25">
      <c r="U6854" s="84"/>
    </row>
    <row r="6855" spans="21:21" x14ac:dyDescent="0.25">
      <c r="U6855" s="84"/>
    </row>
    <row r="6856" spans="21:21" x14ac:dyDescent="0.25">
      <c r="U6856" s="84"/>
    </row>
    <row r="6857" spans="21:21" x14ac:dyDescent="0.25">
      <c r="U6857" s="84"/>
    </row>
    <row r="6858" spans="21:21" x14ac:dyDescent="0.25">
      <c r="U6858" s="84"/>
    </row>
    <row r="6859" spans="21:21" x14ac:dyDescent="0.25">
      <c r="U6859" s="84"/>
    </row>
    <row r="6860" spans="21:21" x14ac:dyDescent="0.25">
      <c r="U6860" s="84"/>
    </row>
    <row r="6861" spans="21:21" x14ac:dyDescent="0.25">
      <c r="U6861" s="84"/>
    </row>
    <row r="6862" spans="21:21" x14ac:dyDescent="0.25">
      <c r="U6862" s="84"/>
    </row>
    <row r="6863" spans="21:21" x14ac:dyDescent="0.25">
      <c r="U6863" s="84"/>
    </row>
    <row r="6864" spans="21:21" x14ac:dyDescent="0.25">
      <c r="U6864" s="84"/>
    </row>
    <row r="6865" spans="21:21" x14ac:dyDescent="0.25">
      <c r="U6865" s="84"/>
    </row>
    <row r="6866" spans="21:21" x14ac:dyDescent="0.25">
      <c r="U6866" s="84"/>
    </row>
    <row r="6867" spans="21:21" x14ac:dyDescent="0.25">
      <c r="U6867" s="84"/>
    </row>
    <row r="6868" spans="21:21" x14ac:dyDescent="0.25">
      <c r="U6868" s="84"/>
    </row>
    <row r="6869" spans="21:21" x14ac:dyDescent="0.25">
      <c r="U6869" s="84"/>
    </row>
    <row r="6870" spans="21:21" x14ac:dyDescent="0.25">
      <c r="U6870" s="84"/>
    </row>
    <row r="6871" spans="21:21" x14ac:dyDescent="0.25">
      <c r="U6871" s="84"/>
    </row>
    <row r="6872" spans="21:21" x14ac:dyDescent="0.25">
      <c r="U6872" s="84"/>
    </row>
    <row r="6873" spans="21:21" x14ac:dyDescent="0.25">
      <c r="U6873" s="84"/>
    </row>
    <row r="6874" spans="21:21" x14ac:dyDescent="0.25">
      <c r="U6874" s="84"/>
    </row>
    <row r="6875" spans="21:21" x14ac:dyDescent="0.25">
      <c r="U6875" s="84"/>
    </row>
    <row r="6876" spans="21:21" x14ac:dyDescent="0.25">
      <c r="U6876" s="84"/>
    </row>
    <row r="6877" spans="21:21" x14ac:dyDescent="0.25">
      <c r="U6877" s="84"/>
    </row>
    <row r="6878" spans="21:21" x14ac:dyDescent="0.25">
      <c r="U6878" s="84"/>
    </row>
    <row r="6879" spans="21:21" x14ac:dyDescent="0.25">
      <c r="U6879" s="84"/>
    </row>
    <row r="6880" spans="21:21" x14ac:dyDescent="0.25">
      <c r="U6880" s="84"/>
    </row>
    <row r="6881" spans="21:21" x14ac:dyDescent="0.25">
      <c r="U6881" s="84"/>
    </row>
    <row r="6882" spans="21:21" x14ac:dyDescent="0.25">
      <c r="U6882" s="84"/>
    </row>
    <row r="6883" spans="21:21" x14ac:dyDescent="0.25">
      <c r="U6883" s="84"/>
    </row>
    <row r="6884" spans="21:21" x14ac:dyDescent="0.25">
      <c r="U6884" s="84"/>
    </row>
    <row r="6885" spans="21:21" x14ac:dyDescent="0.25">
      <c r="U6885" s="84"/>
    </row>
    <row r="6886" spans="21:21" x14ac:dyDescent="0.25">
      <c r="U6886" s="84"/>
    </row>
    <row r="6887" spans="21:21" x14ac:dyDescent="0.25">
      <c r="U6887" s="84"/>
    </row>
    <row r="6888" spans="21:21" x14ac:dyDescent="0.25">
      <c r="U6888" s="84"/>
    </row>
    <row r="6889" spans="21:21" x14ac:dyDescent="0.25">
      <c r="U6889" s="84"/>
    </row>
    <row r="6890" spans="21:21" x14ac:dyDescent="0.25">
      <c r="U6890" s="84"/>
    </row>
    <row r="6891" spans="21:21" x14ac:dyDescent="0.25">
      <c r="U6891" s="84"/>
    </row>
    <row r="6892" spans="21:21" x14ac:dyDescent="0.25">
      <c r="U6892" s="84"/>
    </row>
    <row r="6893" spans="21:21" x14ac:dyDescent="0.25">
      <c r="U6893" s="84"/>
    </row>
    <row r="6894" spans="21:21" x14ac:dyDescent="0.25">
      <c r="U6894" s="84"/>
    </row>
    <row r="6895" spans="21:21" x14ac:dyDescent="0.25">
      <c r="U6895" s="84"/>
    </row>
    <row r="6896" spans="21:21" x14ac:dyDescent="0.25">
      <c r="U6896" s="84"/>
    </row>
    <row r="6897" spans="21:21" x14ac:dyDescent="0.25">
      <c r="U6897" s="84"/>
    </row>
    <row r="6898" spans="21:21" x14ac:dyDescent="0.25">
      <c r="U6898" s="84"/>
    </row>
    <row r="6899" spans="21:21" x14ac:dyDescent="0.25">
      <c r="U6899" s="84"/>
    </row>
    <row r="6900" spans="21:21" x14ac:dyDescent="0.25">
      <c r="U6900" s="84"/>
    </row>
    <row r="6901" spans="21:21" x14ac:dyDescent="0.25">
      <c r="U6901" s="84"/>
    </row>
    <row r="6902" spans="21:21" x14ac:dyDescent="0.25">
      <c r="U6902" s="84"/>
    </row>
    <row r="6903" spans="21:21" x14ac:dyDescent="0.25">
      <c r="U6903" s="84"/>
    </row>
    <row r="6904" spans="21:21" x14ac:dyDescent="0.25">
      <c r="U6904" s="84"/>
    </row>
    <row r="6905" spans="21:21" x14ac:dyDescent="0.25">
      <c r="U6905" s="84"/>
    </row>
    <row r="6906" spans="21:21" x14ac:dyDescent="0.25">
      <c r="U6906" s="84"/>
    </row>
    <row r="6907" spans="21:21" x14ac:dyDescent="0.25">
      <c r="U6907" s="84"/>
    </row>
    <row r="6908" spans="21:21" x14ac:dyDescent="0.25">
      <c r="U6908" s="84"/>
    </row>
    <row r="6909" spans="21:21" x14ac:dyDescent="0.25">
      <c r="U6909" s="84"/>
    </row>
    <row r="6910" spans="21:21" x14ac:dyDescent="0.25">
      <c r="U6910" s="84"/>
    </row>
    <row r="6911" spans="21:21" x14ac:dyDescent="0.25">
      <c r="U6911" s="84"/>
    </row>
    <row r="6912" spans="21:21" x14ac:dyDescent="0.25">
      <c r="U6912" s="84"/>
    </row>
    <row r="6913" spans="21:21" x14ac:dyDescent="0.25">
      <c r="U6913" s="84"/>
    </row>
    <row r="6914" spans="21:21" x14ac:dyDescent="0.25">
      <c r="U6914" s="84"/>
    </row>
    <row r="6915" spans="21:21" x14ac:dyDescent="0.25">
      <c r="U6915" s="84"/>
    </row>
    <row r="6916" spans="21:21" x14ac:dyDescent="0.25">
      <c r="U6916" s="84"/>
    </row>
    <row r="6917" spans="21:21" x14ac:dyDescent="0.25">
      <c r="U6917" s="84"/>
    </row>
    <row r="6918" spans="21:21" x14ac:dyDescent="0.25">
      <c r="U6918" s="84"/>
    </row>
    <row r="6919" spans="21:21" x14ac:dyDescent="0.25">
      <c r="U6919" s="84"/>
    </row>
    <row r="6920" spans="21:21" x14ac:dyDescent="0.25">
      <c r="U6920" s="84"/>
    </row>
    <row r="6921" spans="21:21" x14ac:dyDescent="0.25">
      <c r="U6921" s="84"/>
    </row>
    <row r="6922" spans="21:21" x14ac:dyDescent="0.25">
      <c r="U6922" s="84"/>
    </row>
    <row r="6923" spans="21:21" x14ac:dyDescent="0.25">
      <c r="U6923" s="84"/>
    </row>
    <row r="6924" spans="21:21" x14ac:dyDescent="0.25">
      <c r="U6924" s="84"/>
    </row>
    <row r="6925" spans="21:21" x14ac:dyDescent="0.25">
      <c r="U6925" s="84"/>
    </row>
    <row r="6926" spans="21:21" x14ac:dyDescent="0.25">
      <c r="U6926" s="84"/>
    </row>
    <row r="6927" spans="21:21" x14ac:dyDescent="0.25">
      <c r="U6927" s="84"/>
    </row>
    <row r="6928" spans="21:21" x14ac:dyDescent="0.25">
      <c r="U6928" s="84"/>
    </row>
    <row r="6929" spans="21:21" x14ac:dyDescent="0.25">
      <c r="U6929" s="84"/>
    </row>
    <row r="6930" spans="21:21" x14ac:dyDescent="0.25">
      <c r="U6930" s="84"/>
    </row>
    <row r="6931" spans="21:21" x14ac:dyDescent="0.25">
      <c r="U6931" s="84"/>
    </row>
    <row r="6932" spans="21:21" x14ac:dyDescent="0.25">
      <c r="U6932" s="84"/>
    </row>
    <row r="6933" spans="21:21" x14ac:dyDescent="0.25">
      <c r="U6933" s="84"/>
    </row>
    <row r="6934" spans="21:21" x14ac:dyDescent="0.25">
      <c r="U6934" s="84"/>
    </row>
    <row r="6935" spans="21:21" x14ac:dyDescent="0.25">
      <c r="U6935" s="84"/>
    </row>
    <row r="6936" spans="21:21" x14ac:dyDescent="0.25">
      <c r="U6936" s="84"/>
    </row>
    <row r="6937" spans="21:21" x14ac:dyDescent="0.25">
      <c r="U6937" s="84"/>
    </row>
    <row r="6938" spans="21:21" x14ac:dyDescent="0.25">
      <c r="U6938" s="84"/>
    </row>
    <row r="6939" spans="21:21" x14ac:dyDescent="0.25">
      <c r="U6939" s="84"/>
    </row>
    <row r="6940" spans="21:21" x14ac:dyDescent="0.25">
      <c r="U6940" s="84"/>
    </row>
    <row r="6941" spans="21:21" x14ac:dyDescent="0.25">
      <c r="U6941" s="84"/>
    </row>
    <row r="6942" spans="21:21" x14ac:dyDescent="0.25">
      <c r="U6942" s="84"/>
    </row>
    <row r="6943" spans="21:21" x14ac:dyDescent="0.25">
      <c r="U6943" s="84"/>
    </row>
    <row r="6944" spans="21:21" x14ac:dyDescent="0.25">
      <c r="U6944" s="84"/>
    </row>
    <row r="6945" spans="21:21" x14ac:dyDescent="0.25">
      <c r="U6945" s="84"/>
    </row>
    <row r="6946" spans="21:21" x14ac:dyDescent="0.25">
      <c r="U6946" s="84"/>
    </row>
    <row r="6947" spans="21:21" x14ac:dyDescent="0.25">
      <c r="U6947" s="84"/>
    </row>
    <row r="6948" spans="21:21" x14ac:dyDescent="0.25">
      <c r="U6948" s="84"/>
    </row>
    <row r="6949" spans="21:21" x14ac:dyDescent="0.25">
      <c r="U6949" s="84"/>
    </row>
    <row r="6950" spans="21:21" x14ac:dyDescent="0.25">
      <c r="U6950" s="84"/>
    </row>
    <row r="6951" spans="21:21" x14ac:dyDescent="0.25">
      <c r="U6951" s="84"/>
    </row>
    <row r="6952" spans="21:21" x14ac:dyDescent="0.25">
      <c r="U6952" s="84"/>
    </row>
    <row r="6953" spans="21:21" x14ac:dyDescent="0.25">
      <c r="U6953" s="84"/>
    </row>
    <row r="6954" spans="21:21" x14ac:dyDescent="0.25">
      <c r="U6954" s="84"/>
    </row>
    <row r="6955" spans="21:21" x14ac:dyDescent="0.25">
      <c r="U6955" s="84"/>
    </row>
    <row r="6956" spans="21:21" x14ac:dyDescent="0.25">
      <c r="U6956" s="84"/>
    </row>
    <row r="6957" spans="21:21" x14ac:dyDescent="0.25">
      <c r="U6957" s="84"/>
    </row>
    <row r="6958" spans="21:21" x14ac:dyDescent="0.25">
      <c r="U6958" s="84"/>
    </row>
    <row r="6959" spans="21:21" x14ac:dyDescent="0.25">
      <c r="U6959" s="84"/>
    </row>
    <row r="6960" spans="21:21" x14ac:dyDescent="0.25">
      <c r="U6960" s="84"/>
    </row>
    <row r="6961" spans="21:21" x14ac:dyDescent="0.25">
      <c r="U6961" s="84"/>
    </row>
    <row r="6962" spans="21:21" x14ac:dyDescent="0.25">
      <c r="U6962" s="84"/>
    </row>
    <row r="6963" spans="21:21" x14ac:dyDescent="0.25">
      <c r="U6963" s="84"/>
    </row>
    <row r="6964" spans="21:21" x14ac:dyDescent="0.25">
      <c r="U6964" s="84"/>
    </row>
    <row r="6965" spans="21:21" x14ac:dyDescent="0.25">
      <c r="U6965" s="84"/>
    </row>
    <row r="6966" spans="21:21" x14ac:dyDescent="0.25">
      <c r="U6966" s="84"/>
    </row>
    <row r="6967" spans="21:21" x14ac:dyDescent="0.25">
      <c r="U6967" s="84"/>
    </row>
    <row r="6968" spans="21:21" x14ac:dyDescent="0.25">
      <c r="U6968" s="84"/>
    </row>
    <row r="6969" spans="21:21" x14ac:dyDescent="0.25">
      <c r="U6969" s="84"/>
    </row>
    <row r="6970" spans="21:21" x14ac:dyDescent="0.25">
      <c r="U6970" s="84"/>
    </row>
    <row r="6971" spans="21:21" x14ac:dyDescent="0.25">
      <c r="U6971" s="84"/>
    </row>
    <row r="6972" spans="21:21" x14ac:dyDescent="0.25">
      <c r="U6972" s="84"/>
    </row>
    <row r="6973" spans="21:21" x14ac:dyDescent="0.25">
      <c r="U6973" s="84"/>
    </row>
    <row r="6974" spans="21:21" x14ac:dyDescent="0.25">
      <c r="U6974" s="84"/>
    </row>
    <row r="6975" spans="21:21" x14ac:dyDescent="0.25">
      <c r="U6975" s="84"/>
    </row>
    <row r="6976" spans="21:21" x14ac:dyDescent="0.25">
      <c r="U6976" s="84"/>
    </row>
    <row r="6977" spans="21:21" x14ac:dyDescent="0.25">
      <c r="U6977" s="84"/>
    </row>
    <row r="6978" spans="21:21" x14ac:dyDescent="0.25">
      <c r="U6978" s="84"/>
    </row>
    <row r="6979" spans="21:21" x14ac:dyDescent="0.25">
      <c r="U6979" s="84"/>
    </row>
    <row r="6980" spans="21:21" x14ac:dyDescent="0.25">
      <c r="U6980" s="84"/>
    </row>
    <row r="6981" spans="21:21" x14ac:dyDescent="0.25">
      <c r="U6981" s="84"/>
    </row>
    <row r="6982" spans="21:21" x14ac:dyDescent="0.25">
      <c r="U6982" s="84"/>
    </row>
    <row r="6983" spans="21:21" x14ac:dyDescent="0.25">
      <c r="U6983" s="84"/>
    </row>
    <row r="6984" spans="21:21" x14ac:dyDescent="0.25">
      <c r="U6984" s="84"/>
    </row>
    <row r="6985" spans="21:21" x14ac:dyDescent="0.25">
      <c r="U6985" s="84"/>
    </row>
    <row r="6986" spans="21:21" x14ac:dyDescent="0.25">
      <c r="U6986" s="84"/>
    </row>
    <row r="6987" spans="21:21" x14ac:dyDescent="0.25">
      <c r="U6987" s="84"/>
    </row>
    <row r="6988" spans="21:21" x14ac:dyDescent="0.25">
      <c r="U6988" s="84"/>
    </row>
    <row r="6989" spans="21:21" x14ac:dyDescent="0.25">
      <c r="U6989" s="84"/>
    </row>
    <row r="6990" spans="21:21" x14ac:dyDescent="0.25">
      <c r="U6990" s="84"/>
    </row>
    <row r="6991" spans="21:21" x14ac:dyDescent="0.25">
      <c r="U6991" s="84"/>
    </row>
    <row r="6992" spans="21:21" x14ac:dyDescent="0.25">
      <c r="U6992" s="84"/>
    </row>
    <row r="6993" spans="21:21" x14ac:dyDescent="0.25">
      <c r="U6993" s="84"/>
    </row>
    <row r="6994" spans="21:21" x14ac:dyDescent="0.25">
      <c r="U6994" s="84"/>
    </row>
    <row r="6995" spans="21:21" x14ac:dyDescent="0.25">
      <c r="U6995" s="84"/>
    </row>
    <row r="6996" spans="21:21" x14ac:dyDescent="0.25">
      <c r="U6996" s="84"/>
    </row>
    <row r="6997" spans="21:21" x14ac:dyDescent="0.25">
      <c r="U6997" s="84"/>
    </row>
    <row r="6998" spans="21:21" x14ac:dyDescent="0.25">
      <c r="U6998" s="84"/>
    </row>
    <row r="6999" spans="21:21" x14ac:dyDescent="0.25">
      <c r="U6999" s="84"/>
    </row>
    <row r="7000" spans="21:21" x14ac:dyDescent="0.25">
      <c r="U7000" s="84"/>
    </row>
    <row r="7001" spans="21:21" x14ac:dyDescent="0.25">
      <c r="U7001" s="84"/>
    </row>
    <row r="7002" spans="21:21" x14ac:dyDescent="0.25">
      <c r="U7002" s="84"/>
    </row>
    <row r="7003" spans="21:21" x14ac:dyDescent="0.25">
      <c r="U7003" s="84"/>
    </row>
    <row r="7004" spans="21:21" x14ac:dyDescent="0.25">
      <c r="U7004" s="84"/>
    </row>
    <row r="7005" spans="21:21" x14ac:dyDescent="0.25">
      <c r="U7005" s="84"/>
    </row>
    <row r="7006" spans="21:21" x14ac:dyDescent="0.25">
      <c r="U7006" s="84"/>
    </row>
    <row r="7007" spans="21:21" x14ac:dyDescent="0.25">
      <c r="U7007" s="84"/>
    </row>
    <row r="7008" spans="21:21" x14ac:dyDescent="0.25">
      <c r="U7008" s="84"/>
    </row>
    <row r="7009" spans="21:21" x14ac:dyDescent="0.25">
      <c r="U7009" s="84"/>
    </row>
    <row r="7010" spans="21:21" x14ac:dyDescent="0.25">
      <c r="U7010" s="84"/>
    </row>
    <row r="7011" spans="21:21" x14ac:dyDescent="0.25">
      <c r="U7011" s="84"/>
    </row>
    <row r="7012" spans="21:21" x14ac:dyDescent="0.25">
      <c r="U7012" s="84"/>
    </row>
    <row r="7013" spans="21:21" x14ac:dyDescent="0.25">
      <c r="U7013" s="84"/>
    </row>
    <row r="7014" spans="21:21" x14ac:dyDescent="0.25">
      <c r="U7014" s="84"/>
    </row>
    <row r="7015" spans="21:21" x14ac:dyDescent="0.25">
      <c r="U7015" s="84"/>
    </row>
    <row r="7016" spans="21:21" x14ac:dyDescent="0.25">
      <c r="U7016" s="84"/>
    </row>
    <row r="7017" spans="21:21" x14ac:dyDescent="0.25">
      <c r="U7017" s="84"/>
    </row>
    <row r="7018" spans="21:21" x14ac:dyDescent="0.25">
      <c r="U7018" s="84"/>
    </row>
    <row r="7019" spans="21:21" x14ac:dyDescent="0.25">
      <c r="U7019" s="84"/>
    </row>
    <row r="7020" spans="21:21" x14ac:dyDescent="0.25">
      <c r="U7020" s="84"/>
    </row>
    <row r="7021" spans="21:21" x14ac:dyDescent="0.25">
      <c r="U7021" s="84"/>
    </row>
    <row r="7022" spans="21:21" x14ac:dyDescent="0.25">
      <c r="U7022" s="84"/>
    </row>
    <row r="7023" spans="21:21" x14ac:dyDescent="0.25">
      <c r="U7023" s="84"/>
    </row>
    <row r="7024" spans="21:21" x14ac:dyDescent="0.25">
      <c r="U7024" s="84"/>
    </row>
    <row r="7025" spans="21:21" x14ac:dyDescent="0.25">
      <c r="U7025" s="84"/>
    </row>
    <row r="7026" spans="21:21" x14ac:dyDescent="0.25">
      <c r="U7026" s="84"/>
    </row>
    <row r="7027" spans="21:21" x14ac:dyDescent="0.25">
      <c r="U7027" s="84"/>
    </row>
    <row r="7028" spans="21:21" x14ac:dyDescent="0.25">
      <c r="U7028" s="84"/>
    </row>
    <row r="7029" spans="21:21" x14ac:dyDescent="0.25">
      <c r="U7029" s="84"/>
    </row>
    <row r="7030" spans="21:21" x14ac:dyDescent="0.25">
      <c r="U7030" s="84"/>
    </row>
    <row r="7031" spans="21:21" x14ac:dyDescent="0.25">
      <c r="U7031" s="84"/>
    </row>
    <row r="7032" spans="21:21" x14ac:dyDescent="0.25">
      <c r="U7032" s="84"/>
    </row>
    <row r="7033" spans="21:21" x14ac:dyDescent="0.25">
      <c r="U7033" s="84"/>
    </row>
    <row r="7034" spans="21:21" x14ac:dyDescent="0.25">
      <c r="U7034" s="84"/>
    </row>
    <row r="7035" spans="21:21" x14ac:dyDescent="0.25">
      <c r="U7035" s="84"/>
    </row>
    <row r="7036" spans="21:21" x14ac:dyDescent="0.25">
      <c r="U7036" s="84"/>
    </row>
    <row r="7037" spans="21:21" x14ac:dyDescent="0.25">
      <c r="U7037" s="84"/>
    </row>
    <row r="7038" spans="21:21" x14ac:dyDescent="0.25">
      <c r="U7038" s="84"/>
    </row>
    <row r="7039" spans="21:21" x14ac:dyDescent="0.25">
      <c r="U7039" s="84"/>
    </row>
    <row r="7040" spans="21:21" x14ac:dyDescent="0.25">
      <c r="U7040" s="84"/>
    </row>
    <row r="7041" spans="21:21" x14ac:dyDescent="0.25">
      <c r="U7041" s="84"/>
    </row>
    <row r="7042" spans="21:21" x14ac:dyDescent="0.25">
      <c r="U7042" s="84"/>
    </row>
    <row r="7043" spans="21:21" x14ac:dyDescent="0.25">
      <c r="U7043" s="84"/>
    </row>
    <row r="7044" spans="21:21" x14ac:dyDescent="0.25">
      <c r="U7044" s="84"/>
    </row>
    <row r="7045" spans="21:21" x14ac:dyDescent="0.25">
      <c r="U7045" s="84"/>
    </row>
    <row r="7046" spans="21:21" x14ac:dyDescent="0.25">
      <c r="U7046" s="84"/>
    </row>
    <row r="7047" spans="21:21" x14ac:dyDescent="0.25">
      <c r="U7047" s="84"/>
    </row>
    <row r="7048" spans="21:21" x14ac:dyDescent="0.25">
      <c r="U7048" s="84"/>
    </row>
    <row r="7049" spans="21:21" x14ac:dyDescent="0.25">
      <c r="U7049" s="84"/>
    </row>
    <row r="7050" spans="21:21" x14ac:dyDescent="0.25">
      <c r="U7050" s="84"/>
    </row>
    <row r="7051" spans="21:21" x14ac:dyDescent="0.25">
      <c r="U7051" s="84"/>
    </row>
    <row r="7052" spans="21:21" x14ac:dyDescent="0.25">
      <c r="U7052" s="84"/>
    </row>
    <row r="7053" spans="21:21" x14ac:dyDescent="0.25">
      <c r="U7053" s="84"/>
    </row>
    <row r="7054" spans="21:21" x14ac:dyDescent="0.25">
      <c r="U7054" s="84"/>
    </row>
    <row r="7055" spans="21:21" x14ac:dyDescent="0.25">
      <c r="U7055" s="84"/>
    </row>
    <row r="7056" spans="21:21" x14ac:dyDescent="0.25">
      <c r="U7056" s="84"/>
    </row>
    <row r="7057" spans="21:21" x14ac:dyDescent="0.25">
      <c r="U7057" s="84"/>
    </row>
    <row r="7058" spans="21:21" x14ac:dyDescent="0.25">
      <c r="U7058" s="84"/>
    </row>
    <row r="7059" spans="21:21" x14ac:dyDescent="0.25">
      <c r="U7059" s="84"/>
    </row>
    <row r="7060" spans="21:21" x14ac:dyDescent="0.25">
      <c r="U7060" s="84"/>
    </row>
    <row r="7061" spans="21:21" x14ac:dyDescent="0.25">
      <c r="U7061" s="84"/>
    </row>
    <row r="7062" spans="21:21" x14ac:dyDescent="0.25">
      <c r="U7062" s="84"/>
    </row>
    <row r="7063" spans="21:21" x14ac:dyDescent="0.25">
      <c r="U7063" s="84"/>
    </row>
    <row r="7064" spans="21:21" x14ac:dyDescent="0.25">
      <c r="U7064" s="84"/>
    </row>
    <row r="7065" spans="21:21" x14ac:dyDescent="0.25">
      <c r="U7065" s="84"/>
    </row>
    <row r="7066" spans="21:21" x14ac:dyDescent="0.25">
      <c r="U7066" s="84"/>
    </row>
    <row r="7067" spans="21:21" x14ac:dyDescent="0.25">
      <c r="U7067" s="84"/>
    </row>
    <row r="7068" spans="21:21" x14ac:dyDescent="0.25">
      <c r="U7068" s="84"/>
    </row>
    <row r="7069" spans="21:21" x14ac:dyDescent="0.25">
      <c r="U7069" s="84"/>
    </row>
    <row r="7070" spans="21:21" x14ac:dyDescent="0.25">
      <c r="U7070" s="84"/>
    </row>
    <row r="7071" spans="21:21" x14ac:dyDescent="0.25">
      <c r="U7071" s="84"/>
    </row>
    <row r="7072" spans="21:21" x14ac:dyDescent="0.25">
      <c r="U7072" s="84"/>
    </row>
    <row r="7073" spans="21:21" x14ac:dyDescent="0.25">
      <c r="U7073" s="84"/>
    </row>
    <row r="7074" spans="21:21" x14ac:dyDescent="0.25">
      <c r="U7074" s="84"/>
    </row>
    <row r="7075" spans="21:21" x14ac:dyDescent="0.25">
      <c r="U7075" s="84"/>
    </row>
    <row r="7076" spans="21:21" x14ac:dyDescent="0.25">
      <c r="U7076" s="84"/>
    </row>
    <row r="7077" spans="21:21" x14ac:dyDescent="0.25">
      <c r="U7077" s="84"/>
    </row>
    <row r="7078" spans="21:21" x14ac:dyDescent="0.25">
      <c r="U7078" s="84"/>
    </row>
    <row r="7079" spans="21:21" x14ac:dyDescent="0.25">
      <c r="U7079" s="84"/>
    </row>
    <row r="7080" spans="21:21" x14ac:dyDescent="0.25">
      <c r="U7080" s="84"/>
    </row>
    <row r="7081" spans="21:21" x14ac:dyDescent="0.25">
      <c r="U7081" s="84"/>
    </row>
    <row r="7082" spans="21:21" x14ac:dyDescent="0.25">
      <c r="U7082" s="84"/>
    </row>
    <row r="7083" spans="21:21" x14ac:dyDescent="0.25">
      <c r="U7083" s="84"/>
    </row>
    <row r="7084" spans="21:21" x14ac:dyDescent="0.25">
      <c r="U7084" s="84"/>
    </row>
    <row r="7085" spans="21:21" x14ac:dyDescent="0.25">
      <c r="U7085" s="84"/>
    </row>
    <row r="7086" spans="21:21" x14ac:dyDescent="0.25">
      <c r="U7086" s="84"/>
    </row>
    <row r="7087" spans="21:21" x14ac:dyDescent="0.25">
      <c r="U7087" s="84"/>
    </row>
    <row r="7088" spans="21:21" x14ac:dyDescent="0.25">
      <c r="U7088" s="84"/>
    </row>
    <row r="7089" spans="21:21" x14ac:dyDescent="0.25">
      <c r="U7089" s="84"/>
    </row>
    <row r="7090" spans="21:21" x14ac:dyDescent="0.25">
      <c r="U7090" s="84"/>
    </row>
    <row r="7091" spans="21:21" x14ac:dyDescent="0.25">
      <c r="U7091" s="84"/>
    </row>
    <row r="7092" spans="21:21" x14ac:dyDescent="0.25">
      <c r="U7092" s="84"/>
    </row>
    <row r="7093" spans="21:21" x14ac:dyDescent="0.25">
      <c r="U7093" s="84"/>
    </row>
    <row r="7094" spans="21:21" x14ac:dyDescent="0.25">
      <c r="U7094" s="84"/>
    </row>
    <row r="7095" spans="21:21" x14ac:dyDescent="0.25">
      <c r="U7095" s="84"/>
    </row>
    <row r="7096" spans="21:21" x14ac:dyDescent="0.25">
      <c r="U7096" s="84"/>
    </row>
    <row r="7097" spans="21:21" x14ac:dyDescent="0.25">
      <c r="U7097" s="84"/>
    </row>
    <row r="7098" spans="21:21" x14ac:dyDescent="0.25">
      <c r="U7098" s="84"/>
    </row>
    <row r="7099" spans="21:21" x14ac:dyDescent="0.25">
      <c r="U7099" s="84"/>
    </row>
    <row r="7100" spans="21:21" x14ac:dyDescent="0.25">
      <c r="U7100" s="84"/>
    </row>
    <row r="7101" spans="21:21" x14ac:dyDescent="0.25">
      <c r="U7101" s="84"/>
    </row>
    <row r="7102" spans="21:21" x14ac:dyDescent="0.25">
      <c r="U7102" s="84"/>
    </row>
    <row r="7103" spans="21:21" x14ac:dyDescent="0.25">
      <c r="U7103" s="84"/>
    </row>
    <row r="7104" spans="21:21" x14ac:dyDescent="0.25">
      <c r="U7104" s="84"/>
    </row>
    <row r="7105" spans="21:21" x14ac:dyDescent="0.25">
      <c r="U7105" s="84"/>
    </row>
    <row r="7106" spans="21:21" x14ac:dyDescent="0.25">
      <c r="U7106" s="84"/>
    </row>
    <row r="7107" spans="21:21" x14ac:dyDescent="0.25">
      <c r="U7107" s="84"/>
    </row>
    <row r="7108" spans="21:21" x14ac:dyDescent="0.25">
      <c r="U7108" s="84"/>
    </row>
    <row r="7109" spans="21:21" x14ac:dyDescent="0.25">
      <c r="U7109" s="84"/>
    </row>
    <row r="7110" spans="21:21" x14ac:dyDescent="0.25">
      <c r="U7110" s="84"/>
    </row>
    <row r="7111" spans="21:21" x14ac:dyDescent="0.25">
      <c r="U7111" s="84"/>
    </row>
    <row r="7112" spans="21:21" x14ac:dyDescent="0.25">
      <c r="U7112" s="84"/>
    </row>
    <row r="7113" spans="21:21" x14ac:dyDescent="0.25">
      <c r="U7113" s="84"/>
    </row>
    <row r="7114" spans="21:21" x14ac:dyDescent="0.25">
      <c r="U7114" s="84"/>
    </row>
    <row r="7115" spans="21:21" x14ac:dyDescent="0.25">
      <c r="U7115" s="84"/>
    </row>
    <row r="7116" spans="21:21" x14ac:dyDescent="0.25">
      <c r="U7116" s="84"/>
    </row>
    <row r="7117" spans="21:21" x14ac:dyDescent="0.25">
      <c r="U7117" s="84"/>
    </row>
    <row r="7118" spans="21:21" x14ac:dyDescent="0.25">
      <c r="U7118" s="84"/>
    </row>
    <row r="7119" spans="21:21" x14ac:dyDescent="0.25">
      <c r="U7119" s="84"/>
    </row>
    <row r="7120" spans="21:21" x14ac:dyDescent="0.25">
      <c r="U7120" s="84"/>
    </row>
    <row r="7121" spans="21:21" x14ac:dyDescent="0.25">
      <c r="U7121" s="84"/>
    </row>
    <row r="7122" spans="21:21" x14ac:dyDescent="0.25">
      <c r="U7122" s="84"/>
    </row>
    <row r="7123" spans="21:21" x14ac:dyDescent="0.25">
      <c r="U7123" s="84"/>
    </row>
    <row r="7124" spans="21:21" x14ac:dyDescent="0.25">
      <c r="U7124" s="84"/>
    </row>
    <row r="7125" spans="21:21" x14ac:dyDescent="0.25">
      <c r="U7125" s="84"/>
    </row>
    <row r="7126" spans="21:21" x14ac:dyDescent="0.25">
      <c r="U7126" s="84"/>
    </row>
    <row r="7127" spans="21:21" x14ac:dyDescent="0.25">
      <c r="U7127" s="84"/>
    </row>
    <row r="7128" spans="21:21" x14ac:dyDescent="0.25">
      <c r="U7128" s="84"/>
    </row>
    <row r="7129" spans="21:21" x14ac:dyDescent="0.25">
      <c r="U7129" s="84"/>
    </row>
    <row r="7130" spans="21:21" x14ac:dyDescent="0.25">
      <c r="U7130" s="84"/>
    </row>
    <row r="7131" spans="21:21" x14ac:dyDescent="0.25">
      <c r="U7131" s="84"/>
    </row>
    <row r="7132" spans="21:21" x14ac:dyDescent="0.25">
      <c r="U7132" s="84"/>
    </row>
    <row r="7133" spans="21:21" x14ac:dyDescent="0.25">
      <c r="U7133" s="84"/>
    </row>
    <row r="7134" spans="21:21" x14ac:dyDescent="0.25">
      <c r="U7134" s="84"/>
    </row>
    <row r="7135" spans="21:21" x14ac:dyDescent="0.25">
      <c r="U7135" s="84"/>
    </row>
    <row r="7136" spans="21:21" x14ac:dyDescent="0.25">
      <c r="U7136" s="84"/>
    </row>
    <row r="7137" spans="21:21" x14ac:dyDescent="0.25">
      <c r="U7137" s="84"/>
    </row>
    <row r="7138" spans="21:21" x14ac:dyDescent="0.25">
      <c r="U7138" s="84"/>
    </row>
    <row r="7139" spans="21:21" x14ac:dyDescent="0.25">
      <c r="U7139" s="84"/>
    </row>
    <row r="7140" spans="21:21" x14ac:dyDescent="0.25">
      <c r="U7140" s="84"/>
    </row>
    <row r="7141" spans="21:21" x14ac:dyDescent="0.25">
      <c r="U7141" s="84"/>
    </row>
    <row r="7142" spans="21:21" x14ac:dyDescent="0.25">
      <c r="U7142" s="84"/>
    </row>
    <row r="7143" spans="21:21" x14ac:dyDescent="0.25">
      <c r="U7143" s="84"/>
    </row>
    <row r="7144" spans="21:21" x14ac:dyDescent="0.25">
      <c r="U7144" s="84"/>
    </row>
    <row r="7145" spans="21:21" x14ac:dyDescent="0.25">
      <c r="U7145" s="84"/>
    </row>
    <row r="7146" spans="21:21" x14ac:dyDescent="0.25">
      <c r="U7146" s="84"/>
    </row>
    <row r="7147" spans="21:21" x14ac:dyDescent="0.25">
      <c r="U7147" s="84"/>
    </row>
    <row r="7148" spans="21:21" x14ac:dyDescent="0.25">
      <c r="U7148" s="84"/>
    </row>
    <row r="7149" spans="21:21" x14ac:dyDescent="0.25">
      <c r="U7149" s="84"/>
    </row>
    <row r="7150" spans="21:21" x14ac:dyDescent="0.25">
      <c r="U7150" s="84"/>
    </row>
    <row r="7151" spans="21:21" x14ac:dyDescent="0.25">
      <c r="U7151" s="84"/>
    </row>
    <row r="7152" spans="21:21" x14ac:dyDescent="0.25">
      <c r="U7152" s="84"/>
    </row>
    <row r="7153" spans="21:21" x14ac:dyDescent="0.25">
      <c r="U7153" s="84"/>
    </row>
    <row r="7154" spans="21:21" x14ac:dyDescent="0.25">
      <c r="U7154" s="84"/>
    </row>
    <row r="7155" spans="21:21" x14ac:dyDescent="0.25">
      <c r="U7155" s="84"/>
    </row>
    <row r="7156" spans="21:21" x14ac:dyDescent="0.25">
      <c r="U7156" s="84"/>
    </row>
    <row r="7157" spans="21:21" x14ac:dyDescent="0.25">
      <c r="U7157" s="84"/>
    </row>
    <row r="7158" spans="21:21" x14ac:dyDescent="0.25">
      <c r="U7158" s="84"/>
    </row>
    <row r="7159" spans="21:21" x14ac:dyDescent="0.25">
      <c r="U7159" s="84"/>
    </row>
    <row r="7160" spans="21:21" x14ac:dyDescent="0.25">
      <c r="U7160" s="84"/>
    </row>
    <row r="7161" spans="21:21" x14ac:dyDescent="0.25">
      <c r="U7161" s="84"/>
    </row>
    <row r="7162" spans="21:21" x14ac:dyDescent="0.25">
      <c r="U7162" s="84"/>
    </row>
    <row r="7163" spans="21:21" x14ac:dyDescent="0.25">
      <c r="U7163" s="84"/>
    </row>
    <row r="7164" spans="21:21" x14ac:dyDescent="0.25">
      <c r="U7164" s="84"/>
    </row>
    <row r="7165" spans="21:21" x14ac:dyDescent="0.25">
      <c r="U7165" s="84"/>
    </row>
    <row r="7166" spans="21:21" x14ac:dyDescent="0.25">
      <c r="U7166" s="84"/>
    </row>
    <row r="7167" spans="21:21" x14ac:dyDescent="0.25">
      <c r="U7167" s="84"/>
    </row>
    <row r="7168" spans="21:21" x14ac:dyDescent="0.25">
      <c r="U7168" s="84"/>
    </row>
    <row r="7169" spans="21:21" x14ac:dyDescent="0.25">
      <c r="U7169" s="84"/>
    </row>
    <row r="7170" spans="21:21" x14ac:dyDescent="0.25">
      <c r="U7170" s="84"/>
    </row>
    <row r="7171" spans="21:21" x14ac:dyDescent="0.25">
      <c r="U7171" s="84"/>
    </row>
    <row r="7172" spans="21:21" x14ac:dyDescent="0.25">
      <c r="U7172" s="84"/>
    </row>
    <row r="7173" spans="21:21" x14ac:dyDescent="0.25">
      <c r="U7173" s="84"/>
    </row>
    <row r="7174" spans="21:21" x14ac:dyDescent="0.25">
      <c r="U7174" s="84"/>
    </row>
    <row r="7175" spans="21:21" x14ac:dyDescent="0.25">
      <c r="U7175" s="84"/>
    </row>
    <row r="7176" spans="21:21" x14ac:dyDescent="0.25">
      <c r="U7176" s="84"/>
    </row>
    <row r="7177" spans="21:21" x14ac:dyDescent="0.25">
      <c r="U7177" s="84"/>
    </row>
    <row r="7178" spans="21:21" x14ac:dyDescent="0.25">
      <c r="U7178" s="84"/>
    </row>
    <row r="7179" spans="21:21" x14ac:dyDescent="0.25">
      <c r="U7179" s="84"/>
    </row>
    <row r="7180" spans="21:21" x14ac:dyDescent="0.25">
      <c r="U7180" s="84"/>
    </row>
    <row r="7181" spans="21:21" x14ac:dyDescent="0.25">
      <c r="U7181" s="84"/>
    </row>
    <row r="7182" spans="21:21" x14ac:dyDescent="0.25">
      <c r="U7182" s="84"/>
    </row>
    <row r="7183" spans="21:21" x14ac:dyDescent="0.25">
      <c r="U7183" s="84"/>
    </row>
    <row r="7184" spans="21:21" x14ac:dyDescent="0.25">
      <c r="U7184" s="84"/>
    </row>
    <row r="7185" spans="21:21" x14ac:dyDescent="0.25">
      <c r="U7185" s="84"/>
    </row>
    <row r="7186" spans="21:21" x14ac:dyDescent="0.25">
      <c r="U7186" s="84"/>
    </row>
    <row r="7187" spans="21:21" x14ac:dyDescent="0.25">
      <c r="U7187" s="84"/>
    </row>
    <row r="7188" spans="21:21" x14ac:dyDescent="0.25">
      <c r="U7188" s="84"/>
    </row>
    <row r="7189" spans="21:21" x14ac:dyDescent="0.25">
      <c r="U7189" s="84"/>
    </row>
    <row r="7190" spans="21:21" x14ac:dyDescent="0.25">
      <c r="U7190" s="84"/>
    </row>
    <row r="7191" spans="21:21" x14ac:dyDescent="0.25">
      <c r="U7191" s="84"/>
    </row>
    <row r="7192" spans="21:21" x14ac:dyDescent="0.25">
      <c r="U7192" s="84"/>
    </row>
    <row r="7193" spans="21:21" x14ac:dyDescent="0.25">
      <c r="U7193" s="84"/>
    </row>
    <row r="7194" spans="21:21" x14ac:dyDescent="0.25">
      <c r="U7194" s="84"/>
    </row>
    <row r="7195" spans="21:21" x14ac:dyDescent="0.25">
      <c r="U7195" s="84"/>
    </row>
    <row r="7196" spans="21:21" x14ac:dyDescent="0.25">
      <c r="U7196" s="84"/>
    </row>
    <row r="7197" spans="21:21" x14ac:dyDescent="0.25">
      <c r="U7197" s="84"/>
    </row>
    <row r="7198" spans="21:21" x14ac:dyDescent="0.25">
      <c r="U7198" s="84"/>
    </row>
    <row r="7199" spans="21:21" x14ac:dyDescent="0.25">
      <c r="U7199" s="84"/>
    </row>
    <row r="7200" spans="21:21" x14ac:dyDescent="0.25">
      <c r="U7200" s="84"/>
    </row>
    <row r="7201" spans="21:21" x14ac:dyDescent="0.25">
      <c r="U7201" s="84"/>
    </row>
    <row r="7202" spans="21:21" x14ac:dyDescent="0.25">
      <c r="U7202" s="84"/>
    </row>
    <row r="7203" spans="21:21" x14ac:dyDescent="0.25">
      <c r="U7203" s="84"/>
    </row>
    <row r="7204" spans="21:21" x14ac:dyDescent="0.25">
      <c r="U7204" s="84"/>
    </row>
    <row r="7205" spans="21:21" x14ac:dyDescent="0.25">
      <c r="U7205" s="84"/>
    </row>
    <row r="7206" spans="21:21" x14ac:dyDescent="0.25">
      <c r="U7206" s="84"/>
    </row>
    <row r="7207" spans="21:21" x14ac:dyDescent="0.25">
      <c r="U7207" s="84"/>
    </row>
    <row r="7208" spans="21:21" x14ac:dyDescent="0.25">
      <c r="U7208" s="84"/>
    </row>
    <row r="7209" spans="21:21" x14ac:dyDescent="0.25">
      <c r="U7209" s="84"/>
    </row>
    <row r="7210" spans="21:21" x14ac:dyDescent="0.25">
      <c r="U7210" s="84"/>
    </row>
    <row r="7211" spans="21:21" x14ac:dyDescent="0.25">
      <c r="U7211" s="84"/>
    </row>
    <row r="7212" spans="21:21" x14ac:dyDescent="0.25">
      <c r="U7212" s="84"/>
    </row>
    <row r="7213" spans="21:21" x14ac:dyDescent="0.25">
      <c r="U7213" s="84"/>
    </row>
    <row r="7214" spans="21:21" x14ac:dyDescent="0.25">
      <c r="U7214" s="84"/>
    </row>
    <row r="7215" spans="21:21" x14ac:dyDescent="0.25">
      <c r="U7215" s="84"/>
    </row>
    <row r="7216" spans="21:21" x14ac:dyDescent="0.25">
      <c r="U7216" s="84"/>
    </row>
    <row r="7217" spans="21:21" x14ac:dyDescent="0.25">
      <c r="U7217" s="84"/>
    </row>
    <row r="7218" spans="21:21" x14ac:dyDescent="0.25">
      <c r="U7218" s="84"/>
    </row>
    <row r="7219" spans="21:21" x14ac:dyDescent="0.25">
      <c r="U7219" s="84"/>
    </row>
    <row r="7220" spans="21:21" x14ac:dyDescent="0.25">
      <c r="U7220" s="84"/>
    </row>
    <row r="7221" spans="21:21" x14ac:dyDescent="0.25">
      <c r="U7221" s="84"/>
    </row>
    <row r="7222" spans="21:21" x14ac:dyDescent="0.25">
      <c r="U7222" s="84"/>
    </row>
    <row r="7223" spans="21:21" x14ac:dyDescent="0.25">
      <c r="U7223" s="84"/>
    </row>
    <row r="7224" spans="21:21" x14ac:dyDescent="0.25">
      <c r="U7224" s="84"/>
    </row>
    <row r="7225" spans="21:21" x14ac:dyDescent="0.25">
      <c r="U7225" s="84"/>
    </row>
    <row r="7226" spans="21:21" x14ac:dyDescent="0.25">
      <c r="U7226" s="84"/>
    </row>
    <row r="7227" spans="21:21" x14ac:dyDescent="0.25">
      <c r="U7227" s="84"/>
    </row>
    <row r="7228" spans="21:21" x14ac:dyDescent="0.25">
      <c r="U7228" s="84"/>
    </row>
    <row r="7229" spans="21:21" x14ac:dyDescent="0.25">
      <c r="U7229" s="84"/>
    </row>
    <row r="7230" spans="21:21" x14ac:dyDescent="0.25">
      <c r="U7230" s="84"/>
    </row>
    <row r="7231" spans="21:21" x14ac:dyDescent="0.25">
      <c r="U7231" s="84"/>
    </row>
    <row r="7232" spans="21:21" x14ac:dyDescent="0.25">
      <c r="U7232" s="84"/>
    </row>
    <row r="7233" spans="21:21" x14ac:dyDescent="0.25">
      <c r="U7233" s="84"/>
    </row>
    <row r="7234" spans="21:21" x14ac:dyDescent="0.25">
      <c r="U7234" s="84"/>
    </row>
    <row r="7235" spans="21:21" x14ac:dyDescent="0.25">
      <c r="U7235" s="84"/>
    </row>
    <row r="7236" spans="21:21" x14ac:dyDescent="0.25">
      <c r="U7236" s="84"/>
    </row>
    <row r="7237" spans="21:21" x14ac:dyDescent="0.25">
      <c r="U7237" s="84"/>
    </row>
    <row r="7238" spans="21:21" x14ac:dyDescent="0.25">
      <c r="U7238" s="84"/>
    </row>
    <row r="7239" spans="21:21" x14ac:dyDescent="0.25">
      <c r="U7239" s="84"/>
    </row>
    <row r="7240" spans="21:21" x14ac:dyDescent="0.25">
      <c r="U7240" s="84"/>
    </row>
    <row r="7241" spans="21:21" x14ac:dyDescent="0.25">
      <c r="U7241" s="84"/>
    </row>
    <row r="7242" spans="21:21" x14ac:dyDescent="0.25">
      <c r="U7242" s="84"/>
    </row>
    <row r="7243" spans="21:21" x14ac:dyDescent="0.25">
      <c r="U7243" s="84"/>
    </row>
    <row r="7244" spans="21:21" x14ac:dyDescent="0.25">
      <c r="U7244" s="84"/>
    </row>
    <row r="7245" spans="21:21" x14ac:dyDescent="0.25">
      <c r="U7245" s="84"/>
    </row>
    <row r="7246" spans="21:21" x14ac:dyDescent="0.25">
      <c r="U7246" s="84"/>
    </row>
    <row r="7247" spans="21:21" x14ac:dyDescent="0.25">
      <c r="U7247" s="84"/>
    </row>
    <row r="7248" spans="21:21" x14ac:dyDescent="0.25">
      <c r="U7248" s="84"/>
    </row>
    <row r="7249" spans="21:21" x14ac:dyDescent="0.25">
      <c r="U7249" s="84"/>
    </row>
    <row r="7250" spans="21:21" x14ac:dyDescent="0.25">
      <c r="U7250" s="84"/>
    </row>
    <row r="7251" spans="21:21" x14ac:dyDescent="0.25">
      <c r="U7251" s="84"/>
    </row>
    <row r="7252" spans="21:21" x14ac:dyDescent="0.25">
      <c r="U7252" s="84"/>
    </row>
    <row r="7253" spans="21:21" x14ac:dyDescent="0.25">
      <c r="U7253" s="84"/>
    </row>
    <row r="7254" spans="21:21" x14ac:dyDescent="0.25">
      <c r="U7254" s="84"/>
    </row>
    <row r="7255" spans="21:21" x14ac:dyDescent="0.25">
      <c r="U7255" s="84"/>
    </row>
    <row r="7256" spans="21:21" x14ac:dyDescent="0.25">
      <c r="U7256" s="84"/>
    </row>
    <row r="7257" spans="21:21" x14ac:dyDescent="0.25">
      <c r="U7257" s="84"/>
    </row>
    <row r="7258" spans="21:21" x14ac:dyDescent="0.25">
      <c r="U7258" s="84"/>
    </row>
    <row r="7259" spans="21:21" x14ac:dyDescent="0.25">
      <c r="U7259" s="84"/>
    </row>
    <row r="7260" spans="21:21" x14ac:dyDescent="0.25">
      <c r="U7260" s="84"/>
    </row>
    <row r="7261" spans="21:21" x14ac:dyDescent="0.25">
      <c r="U7261" s="84"/>
    </row>
    <row r="7262" spans="21:21" x14ac:dyDescent="0.25">
      <c r="U7262" s="84"/>
    </row>
    <row r="7263" spans="21:21" x14ac:dyDescent="0.25">
      <c r="U7263" s="84"/>
    </row>
    <row r="7264" spans="21:21" x14ac:dyDescent="0.25">
      <c r="U7264" s="84"/>
    </row>
    <row r="7265" spans="21:21" x14ac:dyDescent="0.25">
      <c r="U7265" s="84"/>
    </row>
    <row r="7266" spans="21:21" x14ac:dyDescent="0.25">
      <c r="U7266" s="84"/>
    </row>
    <row r="7267" spans="21:21" x14ac:dyDescent="0.25">
      <c r="U7267" s="84"/>
    </row>
    <row r="7268" spans="21:21" x14ac:dyDescent="0.25">
      <c r="U7268" s="84"/>
    </row>
    <row r="7269" spans="21:21" x14ac:dyDescent="0.25">
      <c r="U7269" s="84"/>
    </row>
    <row r="7270" spans="21:21" x14ac:dyDescent="0.25">
      <c r="U7270" s="84"/>
    </row>
    <row r="7271" spans="21:21" x14ac:dyDescent="0.25">
      <c r="U7271" s="84"/>
    </row>
    <row r="7272" spans="21:21" x14ac:dyDescent="0.25">
      <c r="U7272" s="84"/>
    </row>
    <row r="7273" spans="21:21" x14ac:dyDescent="0.25">
      <c r="U7273" s="84"/>
    </row>
    <row r="7274" spans="21:21" x14ac:dyDescent="0.25">
      <c r="U7274" s="84"/>
    </row>
    <row r="7275" spans="21:21" x14ac:dyDescent="0.25">
      <c r="U7275" s="84"/>
    </row>
    <row r="7276" spans="21:21" x14ac:dyDescent="0.25">
      <c r="U7276" s="84"/>
    </row>
    <row r="7277" spans="21:21" x14ac:dyDescent="0.25">
      <c r="U7277" s="84"/>
    </row>
    <row r="7278" spans="21:21" x14ac:dyDescent="0.25">
      <c r="U7278" s="84"/>
    </row>
    <row r="7279" spans="21:21" x14ac:dyDescent="0.25">
      <c r="U7279" s="84"/>
    </row>
    <row r="7280" spans="21:21" x14ac:dyDescent="0.25">
      <c r="U7280" s="84"/>
    </row>
    <row r="7281" spans="21:21" x14ac:dyDescent="0.25">
      <c r="U7281" s="84"/>
    </row>
    <row r="7282" spans="21:21" x14ac:dyDescent="0.25">
      <c r="U7282" s="84"/>
    </row>
    <row r="7283" spans="21:21" x14ac:dyDescent="0.25">
      <c r="U7283" s="84"/>
    </row>
    <row r="7284" spans="21:21" x14ac:dyDescent="0.25">
      <c r="U7284" s="84"/>
    </row>
    <row r="7285" spans="21:21" x14ac:dyDescent="0.25">
      <c r="U7285" s="84"/>
    </row>
    <row r="7286" spans="21:21" x14ac:dyDescent="0.25">
      <c r="U7286" s="84"/>
    </row>
    <row r="7287" spans="21:21" x14ac:dyDescent="0.25">
      <c r="U7287" s="84"/>
    </row>
    <row r="7288" spans="21:21" x14ac:dyDescent="0.25">
      <c r="U7288" s="84"/>
    </row>
    <row r="7289" spans="21:21" x14ac:dyDescent="0.25">
      <c r="U7289" s="84"/>
    </row>
    <row r="7290" spans="21:21" x14ac:dyDescent="0.25">
      <c r="U7290" s="84"/>
    </row>
    <row r="7291" spans="21:21" x14ac:dyDescent="0.25">
      <c r="U7291" s="84"/>
    </row>
    <row r="7292" spans="21:21" x14ac:dyDescent="0.25">
      <c r="U7292" s="84"/>
    </row>
    <row r="7293" spans="21:21" x14ac:dyDescent="0.25">
      <c r="U7293" s="84"/>
    </row>
    <row r="7294" spans="21:21" x14ac:dyDescent="0.25">
      <c r="U7294" s="84"/>
    </row>
    <row r="7295" spans="21:21" x14ac:dyDescent="0.25">
      <c r="U7295" s="84"/>
    </row>
    <row r="7296" spans="21:21" x14ac:dyDescent="0.25">
      <c r="U7296" s="84"/>
    </row>
    <row r="7297" spans="21:21" x14ac:dyDescent="0.25">
      <c r="U7297" s="84"/>
    </row>
    <row r="7298" spans="21:21" x14ac:dyDescent="0.25">
      <c r="U7298" s="84"/>
    </row>
    <row r="7299" spans="21:21" x14ac:dyDescent="0.25">
      <c r="U7299" s="84"/>
    </row>
    <row r="7300" spans="21:21" x14ac:dyDescent="0.25">
      <c r="U7300" s="84"/>
    </row>
    <row r="7301" spans="21:21" x14ac:dyDescent="0.25">
      <c r="U7301" s="84"/>
    </row>
    <row r="7302" spans="21:21" x14ac:dyDescent="0.25">
      <c r="U7302" s="84"/>
    </row>
    <row r="7303" spans="21:21" x14ac:dyDescent="0.25">
      <c r="U7303" s="84"/>
    </row>
    <row r="7304" spans="21:21" x14ac:dyDescent="0.25">
      <c r="U7304" s="84"/>
    </row>
    <row r="7305" spans="21:21" x14ac:dyDescent="0.25">
      <c r="U7305" s="84"/>
    </row>
    <row r="7306" spans="21:21" x14ac:dyDescent="0.25">
      <c r="U7306" s="84"/>
    </row>
    <row r="7307" spans="21:21" x14ac:dyDescent="0.25">
      <c r="U7307" s="84"/>
    </row>
    <row r="7308" spans="21:21" x14ac:dyDescent="0.25">
      <c r="U7308" s="84"/>
    </row>
    <row r="7309" spans="21:21" x14ac:dyDescent="0.25">
      <c r="U7309" s="84"/>
    </row>
    <row r="7310" spans="21:21" x14ac:dyDescent="0.25">
      <c r="U7310" s="84"/>
    </row>
    <row r="7311" spans="21:21" x14ac:dyDescent="0.25">
      <c r="U7311" s="84"/>
    </row>
    <row r="7312" spans="21:21" x14ac:dyDescent="0.25">
      <c r="U7312" s="84"/>
    </row>
    <row r="7313" spans="21:21" x14ac:dyDescent="0.25">
      <c r="U7313" s="84"/>
    </row>
    <row r="7314" spans="21:21" x14ac:dyDescent="0.25">
      <c r="U7314" s="84"/>
    </row>
    <row r="7315" spans="21:21" x14ac:dyDescent="0.25">
      <c r="U7315" s="84"/>
    </row>
    <row r="7316" spans="21:21" x14ac:dyDescent="0.25">
      <c r="U7316" s="84"/>
    </row>
    <row r="7317" spans="21:21" x14ac:dyDescent="0.25">
      <c r="U7317" s="84"/>
    </row>
    <row r="7318" spans="21:21" x14ac:dyDescent="0.25">
      <c r="U7318" s="84"/>
    </row>
    <row r="7319" spans="21:21" x14ac:dyDescent="0.25">
      <c r="U7319" s="84"/>
    </row>
    <row r="7320" spans="21:21" x14ac:dyDescent="0.25">
      <c r="U7320" s="84"/>
    </row>
    <row r="7321" spans="21:21" x14ac:dyDescent="0.25">
      <c r="U7321" s="84"/>
    </row>
    <row r="7322" spans="21:21" x14ac:dyDescent="0.25">
      <c r="U7322" s="84"/>
    </row>
    <row r="7323" spans="21:21" x14ac:dyDescent="0.25">
      <c r="U7323" s="84"/>
    </row>
    <row r="7324" spans="21:21" x14ac:dyDescent="0.25">
      <c r="U7324" s="84"/>
    </row>
    <row r="7325" spans="21:21" x14ac:dyDescent="0.25">
      <c r="U7325" s="84"/>
    </row>
    <row r="7326" spans="21:21" x14ac:dyDescent="0.25">
      <c r="U7326" s="84"/>
    </row>
    <row r="7327" spans="21:21" x14ac:dyDescent="0.25">
      <c r="U7327" s="84"/>
    </row>
    <row r="7328" spans="21:21" x14ac:dyDescent="0.25">
      <c r="U7328" s="84"/>
    </row>
    <row r="7329" spans="21:21" x14ac:dyDescent="0.25">
      <c r="U7329" s="84"/>
    </row>
    <row r="7330" spans="21:21" x14ac:dyDescent="0.25">
      <c r="U7330" s="84"/>
    </row>
    <row r="7331" spans="21:21" x14ac:dyDescent="0.25">
      <c r="U7331" s="84"/>
    </row>
    <row r="7332" spans="21:21" x14ac:dyDescent="0.25">
      <c r="U7332" s="84"/>
    </row>
    <row r="7333" spans="21:21" x14ac:dyDescent="0.25">
      <c r="U7333" s="84"/>
    </row>
    <row r="7334" spans="21:21" x14ac:dyDescent="0.25">
      <c r="U7334" s="84"/>
    </row>
    <row r="7335" spans="21:21" x14ac:dyDescent="0.25">
      <c r="U7335" s="84"/>
    </row>
    <row r="7336" spans="21:21" x14ac:dyDescent="0.25">
      <c r="U7336" s="84"/>
    </row>
    <row r="7337" spans="21:21" x14ac:dyDescent="0.25">
      <c r="U7337" s="84"/>
    </row>
    <row r="7338" spans="21:21" x14ac:dyDescent="0.25">
      <c r="U7338" s="84"/>
    </row>
    <row r="7339" spans="21:21" x14ac:dyDescent="0.25">
      <c r="U7339" s="84"/>
    </row>
    <row r="7340" spans="21:21" x14ac:dyDescent="0.25">
      <c r="U7340" s="84"/>
    </row>
    <row r="7341" spans="21:21" x14ac:dyDescent="0.25">
      <c r="U7341" s="84"/>
    </row>
    <row r="7342" spans="21:21" x14ac:dyDescent="0.25">
      <c r="U7342" s="84"/>
    </row>
    <row r="7343" spans="21:21" x14ac:dyDescent="0.25">
      <c r="U7343" s="84"/>
    </row>
    <row r="7344" spans="21:21" x14ac:dyDescent="0.25">
      <c r="U7344" s="84"/>
    </row>
    <row r="7345" spans="21:21" x14ac:dyDescent="0.25">
      <c r="U7345" s="84"/>
    </row>
    <row r="7346" spans="21:21" x14ac:dyDescent="0.25">
      <c r="U7346" s="84"/>
    </row>
    <row r="7347" spans="21:21" x14ac:dyDescent="0.25">
      <c r="U7347" s="84"/>
    </row>
    <row r="7348" spans="21:21" x14ac:dyDescent="0.25">
      <c r="U7348" s="84"/>
    </row>
    <row r="7349" spans="21:21" x14ac:dyDescent="0.25">
      <c r="U7349" s="84"/>
    </row>
    <row r="7350" spans="21:21" x14ac:dyDescent="0.25">
      <c r="U7350" s="84"/>
    </row>
    <row r="7351" spans="21:21" x14ac:dyDescent="0.25">
      <c r="U7351" s="84"/>
    </row>
    <row r="7352" spans="21:21" x14ac:dyDescent="0.25">
      <c r="U7352" s="84"/>
    </row>
    <row r="7353" spans="21:21" x14ac:dyDescent="0.25">
      <c r="U7353" s="84"/>
    </row>
    <row r="7354" spans="21:21" x14ac:dyDescent="0.25">
      <c r="U7354" s="84"/>
    </row>
    <row r="7355" spans="21:21" x14ac:dyDescent="0.25">
      <c r="U7355" s="84"/>
    </row>
    <row r="7356" spans="21:21" x14ac:dyDescent="0.25">
      <c r="U7356" s="84"/>
    </row>
    <row r="7357" spans="21:21" x14ac:dyDescent="0.25">
      <c r="U7357" s="84"/>
    </row>
    <row r="7358" spans="21:21" x14ac:dyDescent="0.25">
      <c r="U7358" s="84"/>
    </row>
    <row r="7359" spans="21:21" x14ac:dyDescent="0.25">
      <c r="U7359" s="84"/>
    </row>
    <row r="7360" spans="21:21" x14ac:dyDescent="0.25">
      <c r="U7360" s="84"/>
    </row>
    <row r="7361" spans="21:21" x14ac:dyDescent="0.25">
      <c r="U7361" s="84"/>
    </row>
    <row r="7362" spans="21:21" x14ac:dyDescent="0.25">
      <c r="U7362" s="84"/>
    </row>
    <row r="7363" spans="21:21" x14ac:dyDescent="0.25">
      <c r="U7363" s="84"/>
    </row>
    <row r="7364" spans="21:21" x14ac:dyDescent="0.25">
      <c r="U7364" s="84"/>
    </row>
    <row r="7365" spans="21:21" x14ac:dyDescent="0.25">
      <c r="U7365" s="84"/>
    </row>
    <row r="7366" spans="21:21" x14ac:dyDescent="0.25">
      <c r="U7366" s="84"/>
    </row>
    <row r="7367" spans="21:21" x14ac:dyDescent="0.25">
      <c r="U7367" s="84"/>
    </row>
    <row r="7368" spans="21:21" x14ac:dyDescent="0.25">
      <c r="U7368" s="84"/>
    </row>
    <row r="7369" spans="21:21" x14ac:dyDescent="0.25">
      <c r="U7369" s="84"/>
    </row>
    <row r="7370" spans="21:21" x14ac:dyDescent="0.25">
      <c r="U7370" s="84"/>
    </row>
    <row r="7371" spans="21:21" x14ac:dyDescent="0.25">
      <c r="U7371" s="84"/>
    </row>
    <row r="7372" spans="21:21" x14ac:dyDescent="0.25">
      <c r="U7372" s="84"/>
    </row>
    <row r="7373" spans="21:21" x14ac:dyDescent="0.25">
      <c r="U7373" s="84"/>
    </row>
    <row r="7374" spans="21:21" x14ac:dyDescent="0.25">
      <c r="U7374" s="84"/>
    </row>
    <row r="7375" spans="21:21" x14ac:dyDescent="0.25">
      <c r="U7375" s="84"/>
    </row>
    <row r="7376" spans="21:21" x14ac:dyDescent="0.25">
      <c r="U7376" s="84"/>
    </row>
    <row r="7377" spans="21:21" x14ac:dyDescent="0.25">
      <c r="U7377" s="84"/>
    </row>
    <row r="7378" spans="21:21" x14ac:dyDescent="0.25">
      <c r="U7378" s="84"/>
    </row>
    <row r="7379" spans="21:21" x14ac:dyDescent="0.25">
      <c r="U7379" s="84"/>
    </row>
    <row r="7380" spans="21:21" x14ac:dyDescent="0.25">
      <c r="U7380" s="84"/>
    </row>
    <row r="7381" spans="21:21" x14ac:dyDescent="0.25">
      <c r="U7381" s="84"/>
    </row>
    <row r="7382" spans="21:21" x14ac:dyDescent="0.25">
      <c r="U7382" s="84"/>
    </row>
    <row r="7383" spans="21:21" x14ac:dyDescent="0.25">
      <c r="U7383" s="84"/>
    </row>
    <row r="7384" spans="21:21" x14ac:dyDescent="0.25">
      <c r="U7384" s="84"/>
    </row>
    <row r="7385" spans="21:21" x14ac:dyDescent="0.25">
      <c r="U7385" s="84"/>
    </row>
    <row r="7386" spans="21:21" x14ac:dyDescent="0.25">
      <c r="U7386" s="84"/>
    </row>
    <row r="7387" spans="21:21" x14ac:dyDescent="0.25">
      <c r="U7387" s="84"/>
    </row>
    <row r="7388" spans="21:21" x14ac:dyDescent="0.25">
      <c r="U7388" s="84"/>
    </row>
    <row r="7389" spans="21:21" x14ac:dyDescent="0.25">
      <c r="U7389" s="84"/>
    </row>
    <row r="7390" spans="21:21" x14ac:dyDescent="0.25">
      <c r="U7390" s="84"/>
    </row>
    <row r="7391" spans="21:21" x14ac:dyDescent="0.25">
      <c r="U7391" s="84"/>
    </row>
    <row r="7392" spans="21:21" x14ac:dyDescent="0.25">
      <c r="U7392" s="84"/>
    </row>
    <row r="7393" spans="21:21" x14ac:dyDescent="0.25">
      <c r="U7393" s="84"/>
    </row>
    <row r="7394" spans="21:21" x14ac:dyDescent="0.25">
      <c r="U7394" s="84"/>
    </row>
    <row r="7395" spans="21:21" x14ac:dyDescent="0.25">
      <c r="U7395" s="84"/>
    </row>
    <row r="7396" spans="21:21" x14ac:dyDescent="0.25">
      <c r="U7396" s="84"/>
    </row>
    <row r="7397" spans="21:21" x14ac:dyDescent="0.25">
      <c r="U7397" s="84"/>
    </row>
    <row r="7398" spans="21:21" x14ac:dyDescent="0.25">
      <c r="U7398" s="84"/>
    </row>
    <row r="7399" spans="21:21" x14ac:dyDescent="0.25">
      <c r="U7399" s="84"/>
    </row>
    <row r="7400" spans="21:21" x14ac:dyDescent="0.25">
      <c r="U7400" s="84"/>
    </row>
    <row r="7401" spans="21:21" x14ac:dyDescent="0.25">
      <c r="U7401" s="84"/>
    </row>
    <row r="7402" spans="21:21" x14ac:dyDescent="0.25">
      <c r="U7402" s="84"/>
    </row>
    <row r="7403" spans="21:21" x14ac:dyDescent="0.25">
      <c r="U7403" s="84"/>
    </row>
    <row r="7404" spans="21:21" x14ac:dyDescent="0.25">
      <c r="U7404" s="84"/>
    </row>
    <row r="7405" spans="21:21" x14ac:dyDescent="0.25">
      <c r="U7405" s="84"/>
    </row>
    <row r="7406" spans="21:21" x14ac:dyDescent="0.25">
      <c r="U7406" s="84"/>
    </row>
    <row r="7407" spans="21:21" x14ac:dyDescent="0.25">
      <c r="U7407" s="84"/>
    </row>
    <row r="7408" spans="21:21" x14ac:dyDescent="0.25">
      <c r="U7408" s="84"/>
    </row>
    <row r="7409" spans="21:21" x14ac:dyDescent="0.25">
      <c r="U7409" s="84"/>
    </row>
    <row r="7410" spans="21:21" x14ac:dyDescent="0.25">
      <c r="U7410" s="84"/>
    </row>
    <row r="7411" spans="21:21" x14ac:dyDescent="0.25">
      <c r="U7411" s="84"/>
    </row>
    <row r="7412" spans="21:21" x14ac:dyDescent="0.25">
      <c r="U7412" s="84"/>
    </row>
    <row r="7413" spans="21:21" x14ac:dyDescent="0.25">
      <c r="U7413" s="84"/>
    </row>
    <row r="7414" spans="21:21" x14ac:dyDescent="0.25">
      <c r="U7414" s="84"/>
    </row>
    <row r="7415" spans="21:21" x14ac:dyDescent="0.25">
      <c r="U7415" s="84"/>
    </row>
    <row r="7416" spans="21:21" x14ac:dyDescent="0.25">
      <c r="U7416" s="84"/>
    </row>
    <row r="7417" spans="21:21" x14ac:dyDescent="0.25">
      <c r="U7417" s="84"/>
    </row>
    <row r="7418" spans="21:21" x14ac:dyDescent="0.25">
      <c r="U7418" s="84"/>
    </row>
    <row r="7419" spans="21:21" x14ac:dyDescent="0.25">
      <c r="U7419" s="84"/>
    </row>
    <row r="7420" spans="21:21" x14ac:dyDescent="0.25">
      <c r="U7420" s="84"/>
    </row>
    <row r="7421" spans="21:21" x14ac:dyDescent="0.25">
      <c r="U7421" s="84"/>
    </row>
    <row r="7422" spans="21:21" x14ac:dyDescent="0.25">
      <c r="U7422" s="84"/>
    </row>
    <row r="7423" spans="21:21" x14ac:dyDescent="0.25">
      <c r="U7423" s="84"/>
    </row>
    <row r="7424" spans="21:21" x14ac:dyDescent="0.25">
      <c r="U7424" s="84"/>
    </row>
    <row r="7425" spans="21:21" x14ac:dyDescent="0.25">
      <c r="U7425" s="84"/>
    </row>
    <row r="7426" spans="21:21" x14ac:dyDescent="0.25">
      <c r="U7426" s="84"/>
    </row>
    <row r="7427" spans="21:21" x14ac:dyDescent="0.25">
      <c r="U7427" s="84"/>
    </row>
    <row r="7428" spans="21:21" x14ac:dyDescent="0.25">
      <c r="U7428" s="84"/>
    </row>
    <row r="7429" spans="21:21" x14ac:dyDescent="0.25">
      <c r="U7429" s="84"/>
    </row>
    <row r="7430" spans="21:21" x14ac:dyDescent="0.25">
      <c r="U7430" s="84"/>
    </row>
    <row r="7431" spans="21:21" x14ac:dyDescent="0.25">
      <c r="U7431" s="84"/>
    </row>
    <row r="7432" spans="21:21" x14ac:dyDescent="0.25">
      <c r="U7432" s="84"/>
    </row>
    <row r="7433" spans="21:21" x14ac:dyDescent="0.25">
      <c r="U7433" s="84"/>
    </row>
    <row r="7434" spans="21:21" x14ac:dyDescent="0.25">
      <c r="U7434" s="84"/>
    </row>
    <row r="7435" spans="21:21" x14ac:dyDescent="0.25">
      <c r="U7435" s="84"/>
    </row>
    <row r="7436" spans="21:21" x14ac:dyDescent="0.25">
      <c r="U7436" s="84"/>
    </row>
    <row r="7437" spans="21:21" x14ac:dyDescent="0.25">
      <c r="U7437" s="84"/>
    </row>
    <row r="7438" spans="21:21" x14ac:dyDescent="0.25">
      <c r="U7438" s="84"/>
    </row>
    <row r="7439" spans="21:21" x14ac:dyDescent="0.25">
      <c r="U7439" s="84"/>
    </row>
    <row r="7440" spans="21:21" x14ac:dyDescent="0.25">
      <c r="U7440" s="84"/>
    </row>
    <row r="7441" spans="21:21" x14ac:dyDescent="0.25">
      <c r="U7441" s="84"/>
    </row>
    <row r="7442" spans="21:21" x14ac:dyDescent="0.25">
      <c r="U7442" s="84"/>
    </row>
    <row r="7443" spans="21:21" x14ac:dyDescent="0.25">
      <c r="U7443" s="84"/>
    </row>
    <row r="7444" spans="21:21" x14ac:dyDescent="0.25">
      <c r="U7444" s="84"/>
    </row>
    <row r="7445" spans="21:21" x14ac:dyDescent="0.25">
      <c r="U7445" s="84"/>
    </row>
    <row r="7446" spans="21:21" x14ac:dyDescent="0.25">
      <c r="U7446" s="84"/>
    </row>
    <row r="7447" spans="21:21" x14ac:dyDescent="0.25">
      <c r="U7447" s="84"/>
    </row>
    <row r="7448" spans="21:21" x14ac:dyDescent="0.25">
      <c r="U7448" s="84"/>
    </row>
    <row r="7449" spans="21:21" x14ac:dyDescent="0.25">
      <c r="U7449" s="84"/>
    </row>
    <row r="7450" spans="21:21" x14ac:dyDescent="0.25">
      <c r="U7450" s="84"/>
    </row>
    <row r="7451" spans="21:21" x14ac:dyDescent="0.25">
      <c r="U7451" s="84"/>
    </row>
    <row r="7452" spans="21:21" x14ac:dyDescent="0.25">
      <c r="U7452" s="84"/>
    </row>
    <row r="7453" spans="21:21" x14ac:dyDescent="0.25">
      <c r="U7453" s="84"/>
    </row>
    <row r="7454" spans="21:21" x14ac:dyDescent="0.25">
      <c r="U7454" s="84"/>
    </row>
    <row r="7455" spans="21:21" x14ac:dyDescent="0.25">
      <c r="U7455" s="84"/>
    </row>
    <row r="7456" spans="21:21" x14ac:dyDescent="0.25">
      <c r="U7456" s="84"/>
    </row>
    <row r="7457" spans="21:21" x14ac:dyDescent="0.25">
      <c r="U7457" s="84"/>
    </row>
    <row r="7458" spans="21:21" x14ac:dyDescent="0.25">
      <c r="U7458" s="84"/>
    </row>
    <row r="7459" spans="21:21" x14ac:dyDescent="0.25">
      <c r="U7459" s="84"/>
    </row>
    <row r="7460" spans="21:21" x14ac:dyDescent="0.25">
      <c r="U7460" s="84"/>
    </row>
    <row r="7461" spans="21:21" x14ac:dyDescent="0.25">
      <c r="U7461" s="84"/>
    </row>
    <row r="7462" spans="21:21" x14ac:dyDescent="0.25">
      <c r="U7462" s="84"/>
    </row>
    <row r="7463" spans="21:21" x14ac:dyDescent="0.25">
      <c r="U7463" s="84"/>
    </row>
    <row r="7464" spans="21:21" x14ac:dyDescent="0.25">
      <c r="U7464" s="84"/>
    </row>
    <row r="7465" spans="21:21" x14ac:dyDescent="0.25">
      <c r="U7465" s="84"/>
    </row>
    <row r="7466" spans="21:21" x14ac:dyDescent="0.25">
      <c r="U7466" s="84"/>
    </row>
    <row r="7467" spans="21:21" x14ac:dyDescent="0.25">
      <c r="U7467" s="84"/>
    </row>
    <row r="7468" spans="21:21" x14ac:dyDescent="0.25">
      <c r="U7468" s="84"/>
    </row>
    <row r="7469" spans="21:21" x14ac:dyDescent="0.25">
      <c r="U7469" s="84"/>
    </row>
    <row r="7470" spans="21:21" x14ac:dyDescent="0.25">
      <c r="U7470" s="84"/>
    </row>
    <row r="7471" spans="21:21" x14ac:dyDescent="0.25">
      <c r="U7471" s="84"/>
    </row>
    <row r="7472" spans="21:21" x14ac:dyDescent="0.25">
      <c r="U7472" s="84"/>
    </row>
    <row r="7473" spans="21:21" x14ac:dyDescent="0.25">
      <c r="U7473" s="84"/>
    </row>
    <row r="7474" spans="21:21" x14ac:dyDescent="0.25">
      <c r="U7474" s="84"/>
    </row>
    <row r="7475" spans="21:21" x14ac:dyDescent="0.25">
      <c r="U7475" s="84"/>
    </row>
    <row r="7476" spans="21:21" x14ac:dyDescent="0.25">
      <c r="U7476" s="84"/>
    </row>
    <row r="7477" spans="21:21" x14ac:dyDescent="0.25">
      <c r="U7477" s="84"/>
    </row>
    <row r="7478" spans="21:21" x14ac:dyDescent="0.25">
      <c r="U7478" s="84"/>
    </row>
    <row r="7479" spans="21:21" x14ac:dyDescent="0.25">
      <c r="U7479" s="84"/>
    </row>
    <row r="7480" spans="21:21" x14ac:dyDescent="0.25">
      <c r="U7480" s="84"/>
    </row>
    <row r="7481" spans="21:21" x14ac:dyDescent="0.25">
      <c r="U7481" s="84"/>
    </row>
    <row r="7482" spans="21:21" x14ac:dyDescent="0.25">
      <c r="U7482" s="84"/>
    </row>
    <row r="7483" spans="21:21" x14ac:dyDescent="0.25">
      <c r="U7483" s="84"/>
    </row>
    <row r="7484" spans="21:21" x14ac:dyDescent="0.25">
      <c r="U7484" s="84"/>
    </row>
    <row r="7485" spans="21:21" x14ac:dyDescent="0.25">
      <c r="U7485" s="84"/>
    </row>
    <row r="7486" spans="21:21" x14ac:dyDescent="0.25">
      <c r="U7486" s="84"/>
    </row>
    <row r="7487" spans="21:21" x14ac:dyDescent="0.25">
      <c r="U7487" s="84"/>
    </row>
    <row r="7488" spans="21:21" x14ac:dyDescent="0.25">
      <c r="U7488" s="84"/>
    </row>
    <row r="7489" spans="21:21" x14ac:dyDescent="0.25">
      <c r="U7489" s="84"/>
    </row>
    <row r="7490" spans="21:21" x14ac:dyDescent="0.25">
      <c r="U7490" s="84"/>
    </row>
    <row r="7491" spans="21:21" x14ac:dyDescent="0.25">
      <c r="U7491" s="84"/>
    </row>
    <row r="7492" spans="21:21" x14ac:dyDescent="0.25">
      <c r="U7492" s="84"/>
    </row>
    <row r="7493" spans="21:21" x14ac:dyDescent="0.25">
      <c r="U7493" s="84"/>
    </row>
    <row r="7494" spans="21:21" x14ac:dyDescent="0.25">
      <c r="U7494" s="84"/>
    </row>
    <row r="7495" spans="21:21" x14ac:dyDescent="0.25">
      <c r="U7495" s="84"/>
    </row>
    <row r="7496" spans="21:21" x14ac:dyDescent="0.25">
      <c r="U7496" s="84"/>
    </row>
    <row r="7497" spans="21:21" x14ac:dyDescent="0.25">
      <c r="U7497" s="84"/>
    </row>
    <row r="7498" spans="21:21" x14ac:dyDescent="0.25">
      <c r="U7498" s="84"/>
    </row>
    <row r="7499" spans="21:21" x14ac:dyDescent="0.25">
      <c r="U7499" s="84"/>
    </row>
    <row r="7500" spans="21:21" x14ac:dyDescent="0.25">
      <c r="U7500" s="84"/>
    </row>
    <row r="7501" spans="21:21" x14ac:dyDescent="0.25">
      <c r="U7501" s="84"/>
    </row>
    <row r="7502" spans="21:21" x14ac:dyDescent="0.25">
      <c r="U7502" s="84"/>
    </row>
    <row r="7503" spans="21:21" x14ac:dyDescent="0.25">
      <c r="U7503" s="84"/>
    </row>
    <row r="7504" spans="21:21" x14ac:dyDescent="0.25">
      <c r="U7504" s="84"/>
    </row>
    <row r="7505" spans="21:21" x14ac:dyDescent="0.25">
      <c r="U7505" s="84"/>
    </row>
    <row r="7506" spans="21:21" x14ac:dyDescent="0.25">
      <c r="U7506" s="84"/>
    </row>
    <row r="7507" spans="21:21" x14ac:dyDescent="0.25">
      <c r="U7507" s="84"/>
    </row>
    <row r="7508" spans="21:21" x14ac:dyDescent="0.25">
      <c r="U7508" s="84"/>
    </row>
    <row r="7509" spans="21:21" x14ac:dyDescent="0.25">
      <c r="U7509" s="84"/>
    </row>
    <row r="7510" spans="21:21" x14ac:dyDescent="0.25">
      <c r="U7510" s="84"/>
    </row>
    <row r="7511" spans="21:21" x14ac:dyDescent="0.25">
      <c r="U7511" s="84"/>
    </row>
    <row r="7512" spans="21:21" x14ac:dyDescent="0.25">
      <c r="U7512" s="84"/>
    </row>
    <row r="7513" spans="21:21" x14ac:dyDescent="0.25">
      <c r="U7513" s="84"/>
    </row>
    <row r="7514" spans="21:21" x14ac:dyDescent="0.25">
      <c r="U7514" s="84"/>
    </row>
    <row r="7515" spans="21:21" x14ac:dyDescent="0.25">
      <c r="U7515" s="84"/>
    </row>
    <row r="7516" spans="21:21" x14ac:dyDescent="0.25">
      <c r="U7516" s="84"/>
    </row>
    <row r="7517" spans="21:21" x14ac:dyDescent="0.25">
      <c r="U7517" s="84"/>
    </row>
    <row r="7518" spans="21:21" x14ac:dyDescent="0.25">
      <c r="U7518" s="84"/>
    </row>
    <row r="7519" spans="21:21" x14ac:dyDescent="0.25">
      <c r="U7519" s="84"/>
    </row>
    <row r="7520" spans="21:21" x14ac:dyDescent="0.25">
      <c r="U7520" s="84"/>
    </row>
    <row r="7521" spans="21:21" x14ac:dyDescent="0.25">
      <c r="U7521" s="84"/>
    </row>
    <row r="7522" spans="21:21" x14ac:dyDescent="0.25">
      <c r="U7522" s="84"/>
    </row>
    <row r="7523" spans="21:21" x14ac:dyDescent="0.25">
      <c r="U7523" s="84"/>
    </row>
    <row r="7524" spans="21:21" x14ac:dyDescent="0.25">
      <c r="U7524" s="84"/>
    </row>
    <row r="7525" spans="21:21" x14ac:dyDescent="0.25">
      <c r="U7525" s="84"/>
    </row>
    <row r="7526" spans="21:21" x14ac:dyDescent="0.25">
      <c r="U7526" s="84"/>
    </row>
    <row r="7527" spans="21:21" x14ac:dyDescent="0.25">
      <c r="U7527" s="84"/>
    </row>
    <row r="7528" spans="21:21" x14ac:dyDescent="0.25">
      <c r="U7528" s="84"/>
    </row>
    <row r="7529" spans="21:21" x14ac:dyDescent="0.25">
      <c r="U7529" s="84"/>
    </row>
    <row r="7530" spans="21:21" x14ac:dyDescent="0.25">
      <c r="U7530" s="84"/>
    </row>
    <row r="7531" spans="21:21" x14ac:dyDescent="0.25">
      <c r="U7531" s="84"/>
    </row>
    <row r="7532" spans="21:21" x14ac:dyDescent="0.25">
      <c r="U7532" s="84"/>
    </row>
    <row r="7533" spans="21:21" x14ac:dyDescent="0.25">
      <c r="U7533" s="84"/>
    </row>
    <row r="7534" spans="21:21" x14ac:dyDescent="0.25">
      <c r="U7534" s="84"/>
    </row>
    <row r="7535" spans="21:21" x14ac:dyDescent="0.25">
      <c r="U7535" s="84"/>
    </row>
    <row r="7536" spans="21:21" x14ac:dyDescent="0.25">
      <c r="U7536" s="84"/>
    </row>
    <row r="7537" spans="21:21" x14ac:dyDescent="0.25">
      <c r="U7537" s="84"/>
    </row>
    <row r="7538" spans="21:21" x14ac:dyDescent="0.25">
      <c r="U7538" s="84"/>
    </row>
    <row r="7539" spans="21:21" x14ac:dyDescent="0.25">
      <c r="U7539" s="84"/>
    </row>
    <row r="7540" spans="21:21" x14ac:dyDescent="0.25">
      <c r="U7540" s="84"/>
    </row>
    <row r="7541" spans="21:21" x14ac:dyDescent="0.25">
      <c r="U7541" s="84"/>
    </row>
    <row r="7542" spans="21:21" x14ac:dyDescent="0.25">
      <c r="U7542" s="84"/>
    </row>
    <row r="7543" spans="21:21" x14ac:dyDescent="0.25">
      <c r="U7543" s="84"/>
    </row>
    <row r="7544" spans="21:21" x14ac:dyDescent="0.25">
      <c r="U7544" s="84"/>
    </row>
    <row r="7545" spans="21:21" x14ac:dyDescent="0.25">
      <c r="U7545" s="84"/>
    </row>
    <row r="7546" spans="21:21" x14ac:dyDescent="0.25">
      <c r="U7546" s="84"/>
    </row>
    <row r="7547" spans="21:21" x14ac:dyDescent="0.25">
      <c r="U7547" s="84"/>
    </row>
    <row r="7548" spans="21:21" x14ac:dyDescent="0.25">
      <c r="U7548" s="84"/>
    </row>
    <row r="7549" spans="21:21" x14ac:dyDescent="0.25">
      <c r="U7549" s="84"/>
    </row>
    <row r="7550" spans="21:21" x14ac:dyDescent="0.25">
      <c r="U7550" s="84"/>
    </row>
    <row r="7551" spans="21:21" x14ac:dyDescent="0.25">
      <c r="U7551" s="84"/>
    </row>
    <row r="7552" spans="21:21" x14ac:dyDescent="0.25">
      <c r="U7552" s="84"/>
    </row>
    <row r="7553" spans="21:21" x14ac:dyDescent="0.25">
      <c r="U7553" s="84"/>
    </row>
    <row r="7554" spans="21:21" x14ac:dyDescent="0.25">
      <c r="U7554" s="84"/>
    </row>
    <row r="7555" spans="21:21" x14ac:dyDescent="0.25">
      <c r="U7555" s="84"/>
    </row>
    <row r="7556" spans="21:21" x14ac:dyDescent="0.25">
      <c r="U7556" s="84"/>
    </row>
    <row r="7557" spans="21:21" x14ac:dyDescent="0.25">
      <c r="U7557" s="84"/>
    </row>
    <row r="7558" spans="21:21" x14ac:dyDescent="0.25">
      <c r="U7558" s="84"/>
    </row>
    <row r="7559" spans="21:21" x14ac:dyDescent="0.25">
      <c r="U7559" s="84"/>
    </row>
    <row r="7560" spans="21:21" x14ac:dyDescent="0.25">
      <c r="U7560" s="84"/>
    </row>
    <row r="7561" spans="21:21" x14ac:dyDescent="0.25">
      <c r="U7561" s="84"/>
    </row>
    <row r="7562" spans="21:21" x14ac:dyDescent="0.25">
      <c r="U7562" s="84"/>
    </row>
    <row r="7563" spans="21:21" x14ac:dyDescent="0.25">
      <c r="U7563" s="84"/>
    </row>
    <row r="7564" spans="21:21" x14ac:dyDescent="0.25">
      <c r="U7564" s="84"/>
    </row>
    <row r="7565" spans="21:21" x14ac:dyDescent="0.25">
      <c r="U7565" s="84"/>
    </row>
    <row r="7566" spans="21:21" x14ac:dyDescent="0.25">
      <c r="U7566" s="84"/>
    </row>
    <row r="7567" spans="21:21" x14ac:dyDescent="0.25">
      <c r="U7567" s="84"/>
    </row>
    <row r="7568" spans="21:21" x14ac:dyDescent="0.25">
      <c r="U7568" s="84"/>
    </row>
    <row r="7569" spans="21:21" x14ac:dyDescent="0.25">
      <c r="U7569" s="84"/>
    </row>
    <row r="7570" spans="21:21" x14ac:dyDescent="0.25">
      <c r="U7570" s="84"/>
    </row>
    <row r="7571" spans="21:21" x14ac:dyDescent="0.25">
      <c r="U7571" s="84"/>
    </row>
    <row r="7572" spans="21:21" x14ac:dyDescent="0.25">
      <c r="U7572" s="84"/>
    </row>
    <row r="7573" spans="21:21" x14ac:dyDescent="0.25">
      <c r="U7573" s="84"/>
    </row>
    <row r="7574" spans="21:21" x14ac:dyDescent="0.25">
      <c r="U7574" s="84"/>
    </row>
    <row r="7575" spans="21:21" x14ac:dyDescent="0.25">
      <c r="U7575" s="84"/>
    </row>
    <row r="7576" spans="21:21" x14ac:dyDescent="0.25">
      <c r="U7576" s="84"/>
    </row>
    <row r="7577" spans="21:21" x14ac:dyDescent="0.25">
      <c r="U7577" s="84"/>
    </row>
    <row r="7578" spans="21:21" x14ac:dyDescent="0.25">
      <c r="U7578" s="84"/>
    </row>
    <row r="7579" spans="21:21" x14ac:dyDescent="0.25">
      <c r="U7579" s="84"/>
    </row>
    <row r="7580" spans="21:21" x14ac:dyDescent="0.25">
      <c r="U7580" s="84"/>
    </row>
    <row r="7581" spans="21:21" x14ac:dyDescent="0.25">
      <c r="U7581" s="84"/>
    </row>
    <row r="7582" spans="21:21" x14ac:dyDescent="0.25">
      <c r="U7582" s="84"/>
    </row>
    <row r="7583" spans="21:21" x14ac:dyDescent="0.25">
      <c r="U7583" s="84"/>
    </row>
    <row r="7584" spans="21:21" x14ac:dyDescent="0.25">
      <c r="U7584" s="84"/>
    </row>
    <row r="7585" spans="21:21" x14ac:dyDescent="0.25">
      <c r="U7585" s="84"/>
    </row>
    <row r="7586" spans="21:21" x14ac:dyDescent="0.25">
      <c r="U7586" s="84"/>
    </row>
    <row r="7587" spans="21:21" x14ac:dyDescent="0.25">
      <c r="U7587" s="84"/>
    </row>
    <row r="7588" spans="21:21" x14ac:dyDescent="0.25">
      <c r="U7588" s="84"/>
    </row>
    <row r="7589" spans="21:21" x14ac:dyDescent="0.25">
      <c r="U7589" s="84"/>
    </row>
    <row r="7590" spans="21:21" x14ac:dyDescent="0.25">
      <c r="U7590" s="84"/>
    </row>
    <row r="7591" spans="21:21" x14ac:dyDescent="0.25">
      <c r="U7591" s="84"/>
    </row>
    <row r="7592" spans="21:21" x14ac:dyDescent="0.25">
      <c r="U7592" s="84"/>
    </row>
    <row r="7593" spans="21:21" x14ac:dyDescent="0.25">
      <c r="U7593" s="84"/>
    </row>
    <row r="7594" spans="21:21" x14ac:dyDescent="0.25">
      <c r="U7594" s="84"/>
    </row>
    <row r="7595" spans="21:21" x14ac:dyDescent="0.25">
      <c r="U7595" s="84"/>
    </row>
    <row r="7596" spans="21:21" x14ac:dyDescent="0.25">
      <c r="U7596" s="84"/>
    </row>
    <row r="7597" spans="21:21" x14ac:dyDescent="0.25">
      <c r="U7597" s="84"/>
    </row>
    <row r="7598" spans="21:21" x14ac:dyDescent="0.25">
      <c r="U7598" s="84"/>
    </row>
    <row r="7599" spans="21:21" x14ac:dyDescent="0.25">
      <c r="U7599" s="84"/>
    </row>
    <row r="7600" spans="21:21" x14ac:dyDescent="0.25">
      <c r="U7600" s="84"/>
    </row>
    <row r="7601" spans="21:21" x14ac:dyDescent="0.25">
      <c r="U7601" s="84"/>
    </row>
    <row r="7602" spans="21:21" x14ac:dyDescent="0.25">
      <c r="U7602" s="84"/>
    </row>
    <row r="7603" spans="21:21" x14ac:dyDescent="0.25">
      <c r="U7603" s="84"/>
    </row>
    <row r="7604" spans="21:21" x14ac:dyDescent="0.25">
      <c r="U7604" s="84"/>
    </row>
    <row r="7605" spans="21:21" x14ac:dyDescent="0.25">
      <c r="U7605" s="84"/>
    </row>
    <row r="7606" spans="21:21" x14ac:dyDescent="0.25">
      <c r="U7606" s="84"/>
    </row>
    <row r="7607" spans="21:21" x14ac:dyDescent="0.25">
      <c r="U7607" s="84"/>
    </row>
    <row r="7608" spans="21:21" x14ac:dyDescent="0.25">
      <c r="U7608" s="84"/>
    </row>
    <row r="7609" spans="21:21" x14ac:dyDescent="0.25">
      <c r="U7609" s="84"/>
    </row>
    <row r="7610" spans="21:21" x14ac:dyDescent="0.25">
      <c r="U7610" s="84"/>
    </row>
    <row r="7611" spans="21:21" x14ac:dyDescent="0.25">
      <c r="U7611" s="84"/>
    </row>
    <row r="7612" spans="21:21" x14ac:dyDescent="0.25">
      <c r="U7612" s="84"/>
    </row>
    <row r="7613" spans="21:21" x14ac:dyDescent="0.25">
      <c r="U7613" s="84"/>
    </row>
    <row r="7614" spans="21:21" x14ac:dyDescent="0.25">
      <c r="U7614" s="84"/>
    </row>
    <row r="7615" spans="21:21" x14ac:dyDescent="0.25">
      <c r="U7615" s="84"/>
    </row>
    <row r="7616" spans="21:21" x14ac:dyDescent="0.25">
      <c r="U7616" s="84"/>
    </row>
    <row r="7617" spans="21:21" x14ac:dyDescent="0.25">
      <c r="U7617" s="84"/>
    </row>
    <row r="7618" spans="21:21" x14ac:dyDescent="0.25">
      <c r="U7618" s="84"/>
    </row>
    <row r="7619" spans="21:21" x14ac:dyDescent="0.25">
      <c r="U7619" s="84"/>
    </row>
    <row r="7620" spans="21:21" x14ac:dyDescent="0.25">
      <c r="U7620" s="84"/>
    </row>
    <row r="7621" spans="21:21" x14ac:dyDescent="0.25">
      <c r="U7621" s="84"/>
    </row>
    <row r="7622" spans="21:21" x14ac:dyDescent="0.25">
      <c r="U7622" s="84"/>
    </row>
    <row r="7623" spans="21:21" x14ac:dyDescent="0.25">
      <c r="U7623" s="84"/>
    </row>
    <row r="7624" spans="21:21" x14ac:dyDescent="0.25">
      <c r="U7624" s="84"/>
    </row>
    <row r="7625" spans="21:21" x14ac:dyDescent="0.25">
      <c r="U7625" s="84"/>
    </row>
    <row r="7626" spans="21:21" x14ac:dyDescent="0.25">
      <c r="U7626" s="84"/>
    </row>
    <row r="7627" spans="21:21" x14ac:dyDescent="0.25">
      <c r="U7627" s="84"/>
    </row>
    <row r="7628" spans="21:21" x14ac:dyDescent="0.25">
      <c r="U7628" s="84"/>
    </row>
    <row r="7629" spans="21:21" x14ac:dyDescent="0.25">
      <c r="U7629" s="84"/>
    </row>
    <row r="7630" spans="21:21" x14ac:dyDescent="0.25">
      <c r="U7630" s="84"/>
    </row>
    <row r="7631" spans="21:21" x14ac:dyDescent="0.25">
      <c r="U7631" s="84"/>
    </row>
    <row r="7632" spans="21:21" x14ac:dyDescent="0.25">
      <c r="U7632" s="84"/>
    </row>
    <row r="7633" spans="21:21" x14ac:dyDescent="0.25">
      <c r="U7633" s="84"/>
    </row>
    <row r="7634" spans="21:21" x14ac:dyDescent="0.25">
      <c r="U7634" s="84"/>
    </row>
    <row r="7635" spans="21:21" x14ac:dyDescent="0.25">
      <c r="U7635" s="84"/>
    </row>
    <row r="7636" spans="21:21" x14ac:dyDescent="0.25">
      <c r="U7636" s="84"/>
    </row>
    <row r="7637" spans="21:21" x14ac:dyDescent="0.25">
      <c r="U7637" s="84"/>
    </row>
    <row r="7638" spans="21:21" x14ac:dyDescent="0.25">
      <c r="U7638" s="84"/>
    </row>
    <row r="7639" spans="21:21" x14ac:dyDescent="0.25">
      <c r="U7639" s="84"/>
    </row>
    <row r="7640" spans="21:21" x14ac:dyDescent="0.25">
      <c r="U7640" s="84"/>
    </row>
    <row r="7641" spans="21:21" x14ac:dyDescent="0.25">
      <c r="U7641" s="84"/>
    </row>
    <row r="7642" spans="21:21" x14ac:dyDescent="0.25">
      <c r="U7642" s="84"/>
    </row>
    <row r="7643" spans="21:21" x14ac:dyDescent="0.25">
      <c r="U7643" s="84"/>
    </row>
    <row r="7644" spans="21:21" x14ac:dyDescent="0.25">
      <c r="U7644" s="84"/>
    </row>
    <row r="7645" spans="21:21" x14ac:dyDescent="0.25">
      <c r="U7645" s="84"/>
    </row>
    <row r="7646" spans="21:21" x14ac:dyDescent="0.25">
      <c r="U7646" s="84"/>
    </row>
    <row r="7647" spans="21:21" x14ac:dyDescent="0.25">
      <c r="U7647" s="84"/>
    </row>
    <row r="7648" spans="21:21" x14ac:dyDescent="0.25">
      <c r="U7648" s="84"/>
    </row>
    <row r="7649" spans="21:21" x14ac:dyDescent="0.25">
      <c r="U7649" s="84"/>
    </row>
    <row r="7650" spans="21:21" x14ac:dyDescent="0.25">
      <c r="U7650" s="84"/>
    </row>
    <row r="7651" spans="21:21" x14ac:dyDescent="0.25">
      <c r="U7651" s="84"/>
    </row>
    <row r="7652" spans="21:21" x14ac:dyDescent="0.25">
      <c r="U7652" s="84"/>
    </row>
    <row r="7653" spans="21:21" x14ac:dyDescent="0.25">
      <c r="U7653" s="84"/>
    </row>
    <row r="7654" spans="21:21" x14ac:dyDescent="0.25">
      <c r="U7654" s="84"/>
    </row>
    <row r="7655" spans="21:21" x14ac:dyDescent="0.25">
      <c r="U7655" s="84"/>
    </row>
    <row r="7656" spans="21:21" x14ac:dyDescent="0.25">
      <c r="U7656" s="84"/>
    </row>
    <row r="7657" spans="21:21" x14ac:dyDescent="0.25">
      <c r="U7657" s="84"/>
    </row>
    <row r="7658" spans="21:21" x14ac:dyDescent="0.25">
      <c r="U7658" s="84"/>
    </row>
    <row r="7659" spans="21:21" x14ac:dyDescent="0.25">
      <c r="U7659" s="84"/>
    </row>
    <row r="7660" spans="21:21" x14ac:dyDescent="0.25">
      <c r="U7660" s="84"/>
    </row>
    <row r="7661" spans="21:21" x14ac:dyDescent="0.25">
      <c r="U7661" s="84"/>
    </row>
    <row r="7662" spans="21:21" x14ac:dyDescent="0.25">
      <c r="U7662" s="84"/>
    </row>
    <row r="7663" spans="21:21" x14ac:dyDescent="0.25">
      <c r="U7663" s="84"/>
    </row>
    <row r="7664" spans="21:21" x14ac:dyDescent="0.25">
      <c r="U7664" s="84"/>
    </row>
    <row r="7665" spans="21:21" x14ac:dyDescent="0.25">
      <c r="U7665" s="84"/>
    </row>
    <row r="7666" spans="21:21" x14ac:dyDescent="0.25">
      <c r="U7666" s="84"/>
    </row>
    <row r="7667" spans="21:21" x14ac:dyDescent="0.25">
      <c r="U7667" s="84"/>
    </row>
    <row r="7668" spans="21:21" x14ac:dyDescent="0.25">
      <c r="U7668" s="84"/>
    </row>
    <row r="7669" spans="21:21" x14ac:dyDescent="0.25">
      <c r="U7669" s="84"/>
    </row>
    <row r="7670" spans="21:21" x14ac:dyDescent="0.25">
      <c r="U7670" s="84"/>
    </row>
    <row r="7671" spans="21:21" x14ac:dyDescent="0.25">
      <c r="U7671" s="84"/>
    </row>
    <row r="7672" spans="21:21" x14ac:dyDescent="0.25">
      <c r="U7672" s="84"/>
    </row>
    <row r="7673" spans="21:21" x14ac:dyDescent="0.25">
      <c r="U7673" s="84"/>
    </row>
    <row r="7674" spans="21:21" x14ac:dyDescent="0.25">
      <c r="U7674" s="84"/>
    </row>
    <row r="7675" spans="21:21" x14ac:dyDescent="0.25">
      <c r="U7675" s="84"/>
    </row>
    <row r="7676" spans="21:21" x14ac:dyDescent="0.25">
      <c r="U7676" s="84"/>
    </row>
    <row r="7677" spans="21:21" x14ac:dyDescent="0.25">
      <c r="U7677" s="84"/>
    </row>
    <row r="7678" spans="21:21" x14ac:dyDescent="0.25">
      <c r="U7678" s="84"/>
    </row>
    <row r="7679" spans="21:21" x14ac:dyDescent="0.25">
      <c r="U7679" s="84"/>
    </row>
    <row r="7680" spans="21:21" x14ac:dyDescent="0.25">
      <c r="U7680" s="84"/>
    </row>
    <row r="7681" spans="21:21" x14ac:dyDescent="0.25">
      <c r="U7681" s="84"/>
    </row>
    <row r="7682" spans="21:21" x14ac:dyDescent="0.25">
      <c r="U7682" s="84"/>
    </row>
    <row r="7683" spans="21:21" x14ac:dyDescent="0.25">
      <c r="U7683" s="84"/>
    </row>
    <row r="7684" spans="21:21" x14ac:dyDescent="0.25">
      <c r="U7684" s="84"/>
    </row>
    <row r="7685" spans="21:21" x14ac:dyDescent="0.25">
      <c r="U7685" s="84"/>
    </row>
    <row r="7686" spans="21:21" x14ac:dyDescent="0.25">
      <c r="U7686" s="84"/>
    </row>
    <row r="7687" spans="21:21" x14ac:dyDescent="0.25">
      <c r="U7687" s="84"/>
    </row>
    <row r="7688" spans="21:21" x14ac:dyDescent="0.25">
      <c r="U7688" s="84"/>
    </row>
    <row r="7689" spans="21:21" x14ac:dyDescent="0.25">
      <c r="U7689" s="84"/>
    </row>
    <row r="7690" spans="21:21" x14ac:dyDescent="0.25">
      <c r="U7690" s="84"/>
    </row>
    <row r="7691" spans="21:21" x14ac:dyDescent="0.25">
      <c r="U7691" s="84"/>
    </row>
    <row r="7692" spans="21:21" x14ac:dyDescent="0.25">
      <c r="U7692" s="84"/>
    </row>
    <row r="7693" spans="21:21" x14ac:dyDescent="0.25">
      <c r="U7693" s="84"/>
    </row>
    <row r="7694" spans="21:21" x14ac:dyDescent="0.25">
      <c r="U7694" s="84"/>
    </row>
    <row r="7695" spans="21:21" x14ac:dyDescent="0.25">
      <c r="U7695" s="84"/>
    </row>
    <row r="7696" spans="21:21" x14ac:dyDescent="0.25">
      <c r="U7696" s="84"/>
    </row>
    <row r="7697" spans="21:21" x14ac:dyDescent="0.25">
      <c r="U7697" s="84"/>
    </row>
    <row r="7698" spans="21:21" x14ac:dyDescent="0.25">
      <c r="U7698" s="84"/>
    </row>
    <row r="7699" spans="21:21" x14ac:dyDescent="0.25">
      <c r="U7699" s="84"/>
    </row>
    <row r="7700" spans="21:21" x14ac:dyDescent="0.25">
      <c r="U7700" s="84"/>
    </row>
    <row r="7701" spans="21:21" x14ac:dyDescent="0.25">
      <c r="U7701" s="84"/>
    </row>
    <row r="7702" spans="21:21" x14ac:dyDescent="0.25">
      <c r="U7702" s="84"/>
    </row>
    <row r="7703" spans="21:21" x14ac:dyDescent="0.25">
      <c r="U7703" s="84"/>
    </row>
    <row r="7704" spans="21:21" x14ac:dyDescent="0.25">
      <c r="U7704" s="84"/>
    </row>
    <row r="7705" spans="21:21" x14ac:dyDescent="0.25">
      <c r="U7705" s="84"/>
    </row>
    <row r="7706" spans="21:21" x14ac:dyDescent="0.25">
      <c r="U7706" s="84"/>
    </row>
    <row r="7707" spans="21:21" x14ac:dyDescent="0.25">
      <c r="U7707" s="84"/>
    </row>
    <row r="7708" spans="21:21" x14ac:dyDescent="0.25">
      <c r="U7708" s="84"/>
    </row>
    <row r="7709" spans="21:21" x14ac:dyDescent="0.25">
      <c r="U7709" s="84"/>
    </row>
    <row r="7710" spans="21:21" x14ac:dyDescent="0.25">
      <c r="U7710" s="84"/>
    </row>
    <row r="7711" spans="21:21" x14ac:dyDescent="0.25">
      <c r="U7711" s="84"/>
    </row>
    <row r="7712" spans="21:21" x14ac:dyDescent="0.25">
      <c r="U7712" s="84"/>
    </row>
    <row r="7713" spans="21:21" x14ac:dyDescent="0.25">
      <c r="U7713" s="84"/>
    </row>
    <row r="7714" spans="21:21" x14ac:dyDescent="0.25">
      <c r="U7714" s="84"/>
    </row>
    <row r="7715" spans="21:21" x14ac:dyDescent="0.25">
      <c r="U7715" s="84"/>
    </row>
    <row r="7716" spans="21:21" x14ac:dyDescent="0.25">
      <c r="U7716" s="84"/>
    </row>
    <row r="7717" spans="21:21" x14ac:dyDescent="0.25">
      <c r="U7717" s="84"/>
    </row>
    <row r="7718" spans="21:21" x14ac:dyDescent="0.25">
      <c r="U7718" s="84"/>
    </row>
    <row r="7719" spans="21:21" x14ac:dyDescent="0.25">
      <c r="U7719" s="84"/>
    </row>
    <row r="7720" spans="21:21" x14ac:dyDescent="0.25">
      <c r="U7720" s="84"/>
    </row>
    <row r="7721" spans="21:21" x14ac:dyDescent="0.25">
      <c r="U7721" s="84"/>
    </row>
    <row r="7722" spans="21:21" x14ac:dyDescent="0.25">
      <c r="U7722" s="84"/>
    </row>
    <row r="7723" spans="21:21" x14ac:dyDescent="0.25">
      <c r="U7723" s="84"/>
    </row>
    <row r="7724" spans="21:21" x14ac:dyDescent="0.25">
      <c r="U7724" s="84"/>
    </row>
    <row r="7725" spans="21:21" x14ac:dyDescent="0.25">
      <c r="U7725" s="84"/>
    </row>
    <row r="7726" spans="21:21" x14ac:dyDescent="0.25">
      <c r="U7726" s="84"/>
    </row>
    <row r="7727" spans="21:21" x14ac:dyDescent="0.25">
      <c r="U7727" s="84"/>
    </row>
    <row r="7728" spans="21:21" x14ac:dyDescent="0.25">
      <c r="U7728" s="84"/>
    </row>
    <row r="7729" spans="21:21" x14ac:dyDescent="0.25">
      <c r="U7729" s="84"/>
    </row>
    <row r="7730" spans="21:21" x14ac:dyDescent="0.25">
      <c r="U7730" s="84"/>
    </row>
    <row r="7731" spans="21:21" x14ac:dyDescent="0.25">
      <c r="U7731" s="84"/>
    </row>
    <row r="7732" spans="21:21" x14ac:dyDescent="0.25">
      <c r="U7732" s="84"/>
    </row>
    <row r="7733" spans="21:21" x14ac:dyDescent="0.25">
      <c r="U7733" s="84"/>
    </row>
    <row r="7734" spans="21:21" x14ac:dyDescent="0.25">
      <c r="U7734" s="84"/>
    </row>
    <row r="7735" spans="21:21" x14ac:dyDescent="0.25">
      <c r="U7735" s="84"/>
    </row>
    <row r="7736" spans="21:21" x14ac:dyDescent="0.25">
      <c r="U7736" s="84"/>
    </row>
    <row r="7737" spans="21:21" x14ac:dyDescent="0.25">
      <c r="U7737" s="84"/>
    </row>
    <row r="7738" spans="21:21" x14ac:dyDescent="0.25">
      <c r="U7738" s="84"/>
    </row>
    <row r="7739" spans="21:21" x14ac:dyDescent="0.25">
      <c r="U7739" s="84"/>
    </row>
    <row r="7740" spans="21:21" x14ac:dyDescent="0.25">
      <c r="U7740" s="84"/>
    </row>
    <row r="7741" spans="21:21" x14ac:dyDescent="0.25">
      <c r="U7741" s="84"/>
    </row>
    <row r="7742" spans="21:21" x14ac:dyDescent="0.25">
      <c r="U7742" s="84"/>
    </row>
    <row r="7743" spans="21:21" x14ac:dyDescent="0.25">
      <c r="U7743" s="84"/>
    </row>
    <row r="7744" spans="21:21" x14ac:dyDescent="0.25">
      <c r="U7744" s="84"/>
    </row>
    <row r="7745" spans="21:21" x14ac:dyDescent="0.25">
      <c r="U7745" s="84"/>
    </row>
    <row r="7746" spans="21:21" x14ac:dyDescent="0.25">
      <c r="U7746" s="84"/>
    </row>
    <row r="7747" spans="21:21" x14ac:dyDescent="0.25">
      <c r="U7747" s="84"/>
    </row>
    <row r="7748" spans="21:21" x14ac:dyDescent="0.25">
      <c r="U7748" s="84"/>
    </row>
    <row r="7749" spans="21:21" x14ac:dyDescent="0.25">
      <c r="U7749" s="84"/>
    </row>
    <row r="7750" spans="21:21" x14ac:dyDescent="0.25">
      <c r="U7750" s="84"/>
    </row>
    <row r="7751" spans="21:21" x14ac:dyDescent="0.25">
      <c r="U7751" s="84"/>
    </row>
    <row r="7752" spans="21:21" x14ac:dyDescent="0.25">
      <c r="U7752" s="84"/>
    </row>
    <row r="7753" spans="21:21" x14ac:dyDescent="0.25">
      <c r="U7753" s="84"/>
    </row>
    <row r="7754" spans="21:21" x14ac:dyDescent="0.25">
      <c r="U7754" s="84"/>
    </row>
    <row r="7755" spans="21:21" x14ac:dyDescent="0.25">
      <c r="U7755" s="84"/>
    </row>
    <row r="7756" spans="21:21" x14ac:dyDescent="0.25">
      <c r="U7756" s="84"/>
    </row>
    <row r="7757" spans="21:21" x14ac:dyDescent="0.25">
      <c r="U7757" s="84"/>
    </row>
    <row r="7758" spans="21:21" x14ac:dyDescent="0.25">
      <c r="U7758" s="84"/>
    </row>
    <row r="7759" spans="21:21" x14ac:dyDescent="0.25">
      <c r="U7759" s="84"/>
    </row>
    <row r="7760" spans="21:21" x14ac:dyDescent="0.25">
      <c r="U7760" s="84"/>
    </row>
    <row r="7761" spans="21:21" x14ac:dyDescent="0.25">
      <c r="U7761" s="84"/>
    </row>
    <row r="7762" spans="21:21" x14ac:dyDescent="0.25">
      <c r="U7762" s="84"/>
    </row>
    <row r="7763" spans="21:21" x14ac:dyDescent="0.25">
      <c r="U7763" s="84"/>
    </row>
    <row r="7764" spans="21:21" x14ac:dyDescent="0.25">
      <c r="U7764" s="84"/>
    </row>
    <row r="7765" spans="21:21" x14ac:dyDescent="0.25">
      <c r="U7765" s="84"/>
    </row>
    <row r="7766" spans="21:21" x14ac:dyDescent="0.25">
      <c r="U7766" s="84"/>
    </row>
    <row r="7767" spans="21:21" x14ac:dyDescent="0.25">
      <c r="U7767" s="84"/>
    </row>
    <row r="7768" spans="21:21" x14ac:dyDescent="0.25">
      <c r="U7768" s="84"/>
    </row>
    <row r="7769" spans="21:21" x14ac:dyDescent="0.25">
      <c r="U7769" s="84"/>
    </row>
    <row r="7770" spans="21:21" x14ac:dyDescent="0.25">
      <c r="U7770" s="84"/>
    </row>
    <row r="7771" spans="21:21" x14ac:dyDescent="0.25">
      <c r="U7771" s="84"/>
    </row>
    <row r="7772" spans="21:21" x14ac:dyDescent="0.25">
      <c r="U7772" s="84"/>
    </row>
    <row r="7773" spans="21:21" x14ac:dyDescent="0.25">
      <c r="U7773" s="84"/>
    </row>
    <row r="7774" spans="21:21" x14ac:dyDescent="0.25">
      <c r="U7774" s="84"/>
    </row>
    <row r="7775" spans="21:21" x14ac:dyDescent="0.25">
      <c r="U7775" s="84"/>
    </row>
    <row r="7776" spans="21:21" x14ac:dyDescent="0.25">
      <c r="U7776" s="84"/>
    </row>
    <row r="7777" spans="21:21" x14ac:dyDescent="0.25">
      <c r="U7777" s="84"/>
    </row>
    <row r="7778" spans="21:21" x14ac:dyDescent="0.25">
      <c r="U7778" s="84"/>
    </row>
    <row r="7779" spans="21:21" x14ac:dyDescent="0.25">
      <c r="U7779" s="84"/>
    </row>
    <row r="7780" spans="21:21" x14ac:dyDescent="0.25">
      <c r="U7780" s="84"/>
    </row>
    <row r="7781" spans="21:21" x14ac:dyDescent="0.25">
      <c r="U7781" s="84"/>
    </row>
    <row r="7782" spans="21:21" x14ac:dyDescent="0.25">
      <c r="U7782" s="84"/>
    </row>
    <row r="7783" spans="21:21" x14ac:dyDescent="0.25">
      <c r="U7783" s="84"/>
    </row>
    <row r="7784" spans="21:21" x14ac:dyDescent="0.25">
      <c r="U7784" s="84"/>
    </row>
    <row r="7785" spans="21:21" x14ac:dyDescent="0.25">
      <c r="U7785" s="84"/>
    </row>
    <row r="7786" spans="21:21" x14ac:dyDescent="0.25">
      <c r="U7786" s="84"/>
    </row>
    <row r="7787" spans="21:21" x14ac:dyDescent="0.25">
      <c r="U7787" s="84"/>
    </row>
    <row r="7788" spans="21:21" x14ac:dyDescent="0.25">
      <c r="U7788" s="84"/>
    </row>
    <row r="7789" spans="21:21" x14ac:dyDescent="0.25">
      <c r="U7789" s="84"/>
    </row>
    <row r="7790" spans="21:21" x14ac:dyDescent="0.25">
      <c r="U7790" s="84"/>
    </row>
    <row r="7791" spans="21:21" x14ac:dyDescent="0.25">
      <c r="U7791" s="84"/>
    </row>
    <row r="7792" spans="21:21" x14ac:dyDescent="0.25">
      <c r="U7792" s="84"/>
    </row>
    <row r="7793" spans="21:21" x14ac:dyDescent="0.25">
      <c r="U7793" s="84"/>
    </row>
    <row r="7794" spans="21:21" x14ac:dyDescent="0.25">
      <c r="U7794" s="84"/>
    </row>
    <row r="7795" spans="21:21" x14ac:dyDescent="0.25">
      <c r="U7795" s="84"/>
    </row>
    <row r="7796" spans="21:21" x14ac:dyDescent="0.25">
      <c r="U7796" s="84"/>
    </row>
    <row r="7797" spans="21:21" x14ac:dyDescent="0.25">
      <c r="U7797" s="84"/>
    </row>
    <row r="7798" spans="21:21" x14ac:dyDescent="0.25">
      <c r="U7798" s="84"/>
    </row>
    <row r="7799" spans="21:21" x14ac:dyDescent="0.25">
      <c r="U7799" s="84"/>
    </row>
    <row r="7800" spans="21:21" x14ac:dyDescent="0.25">
      <c r="U7800" s="84"/>
    </row>
    <row r="7801" spans="21:21" x14ac:dyDescent="0.25">
      <c r="U7801" s="84"/>
    </row>
    <row r="7802" spans="21:21" x14ac:dyDescent="0.25">
      <c r="U7802" s="84"/>
    </row>
    <row r="7803" spans="21:21" x14ac:dyDescent="0.25">
      <c r="U7803" s="84"/>
    </row>
    <row r="7804" spans="21:21" x14ac:dyDescent="0.25">
      <c r="U7804" s="84"/>
    </row>
    <row r="7805" spans="21:21" x14ac:dyDescent="0.25">
      <c r="U7805" s="84"/>
    </row>
    <row r="7806" spans="21:21" x14ac:dyDescent="0.25">
      <c r="U7806" s="84"/>
    </row>
    <row r="7807" spans="21:21" x14ac:dyDescent="0.25">
      <c r="U7807" s="84"/>
    </row>
    <row r="7808" spans="21:21" x14ac:dyDescent="0.25">
      <c r="U7808" s="84"/>
    </row>
    <row r="7809" spans="21:21" x14ac:dyDescent="0.25">
      <c r="U7809" s="84"/>
    </row>
    <row r="7810" spans="21:21" x14ac:dyDescent="0.25">
      <c r="U7810" s="84"/>
    </row>
    <row r="7811" spans="21:21" x14ac:dyDescent="0.25">
      <c r="U7811" s="84"/>
    </row>
    <row r="7812" spans="21:21" x14ac:dyDescent="0.25">
      <c r="U7812" s="84"/>
    </row>
    <row r="7813" spans="21:21" x14ac:dyDescent="0.25">
      <c r="U7813" s="84"/>
    </row>
    <row r="7814" spans="21:21" x14ac:dyDescent="0.25">
      <c r="U7814" s="84"/>
    </row>
    <row r="7815" spans="21:21" x14ac:dyDescent="0.25">
      <c r="U7815" s="84"/>
    </row>
    <row r="7816" spans="21:21" x14ac:dyDescent="0.25">
      <c r="U7816" s="84"/>
    </row>
    <row r="7817" spans="21:21" x14ac:dyDescent="0.25">
      <c r="U7817" s="84"/>
    </row>
    <row r="7818" spans="21:21" x14ac:dyDescent="0.25">
      <c r="U7818" s="84"/>
    </row>
    <row r="7819" spans="21:21" x14ac:dyDescent="0.25">
      <c r="U7819" s="84"/>
    </row>
    <row r="7820" spans="21:21" x14ac:dyDescent="0.25">
      <c r="U7820" s="84"/>
    </row>
    <row r="7821" spans="21:21" x14ac:dyDescent="0.25">
      <c r="U7821" s="84"/>
    </row>
    <row r="7822" spans="21:21" x14ac:dyDescent="0.25">
      <c r="U7822" s="84"/>
    </row>
    <row r="7823" spans="21:21" x14ac:dyDescent="0.25">
      <c r="U7823" s="84"/>
    </row>
    <row r="7824" spans="21:21" x14ac:dyDescent="0.25">
      <c r="U7824" s="84"/>
    </row>
    <row r="7825" spans="21:21" x14ac:dyDescent="0.25">
      <c r="U7825" s="84"/>
    </row>
    <row r="7826" spans="21:21" x14ac:dyDescent="0.25">
      <c r="U7826" s="84"/>
    </row>
    <row r="7827" spans="21:21" x14ac:dyDescent="0.25">
      <c r="U7827" s="84"/>
    </row>
    <row r="7828" spans="21:21" x14ac:dyDescent="0.25">
      <c r="U7828" s="84"/>
    </row>
    <row r="7829" spans="21:21" x14ac:dyDescent="0.25">
      <c r="U7829" s="84"/>
    </row>
    <row r="7830" spans="21:21" x14ac:dyDescent="0.25">
      <c r="U7830" s="84"/>
    </row>
    <row r="7831" spans="21:21" x14ac:dyDescent="0.25">
      <c r="U7831" s="84"/>
    </row>
    <row r="7832" spans="21:21" x14ac:dyDescent="0.25">
      <c r="U7832" s="84"/>
    </row>
    <row r="7833" spans="21:21" x14ac:dyDescent="0.25">
      <c r="U7833" s="84"/>
    </row>
    <row r="7834" spans="21:21" x14ac:dyDescent="0.25">
      <c r="U7834" s="84"/>
    </row>
    <row r="7835" spans="21:21" x14ac:dyDescent="0.25">
      <c r="U7835" s="84"/>
    </row>
    <row r="7836" spans="21:21" x14ac:dyDescent="0.25">
      <c r="U7836" s="84"/>
    </row>
    <row r="7837" spans="21:21" x14ac:dyDescent="0.25">
      <c r="U7837" s="84"/>
    </row>
    <row r="7838" spans="21:21" x14ac:dyDescent="0.25">
      <c r="U7838" s="84"/>
    </row>
    <row r="7839" spans="21:21" x14ac:dyDescent="0.25">
      <c r="U7839" s="84"/>
    </row>
    <row r="7840" spans="21:21" x14ac:dyDescent="0.25">
      <c r="U7840" s="84"/>
    </row>
    <row r="7841" spans="21:21" x14ac:dyDescent="0.25">
      <c r="U7841" s="84"/>
    </row>
    <row r="7842" spans="21:21" x14ac:dyDescent="0.25">
      <c r="U7842" s="84"/>
    </row>
    <row r="7843" spans="21:21" x14ac:dyDescent="0.25">
      <c r="U7843" s="84"/>
    </row>
    <row r="7844" spans="21:21" x14ac:dyDescent="0.25">
      <c r="U7844" s="84"/>
    </row>
    <row r="7845" spans="21:21" x14ac:dyDescent="0.25">
      <c r="U7845" s="84"/>
    </row>
    <row r="7846" spans="21:21" x14ac:dyDescent="0.25">
      <c r="U7846" s="84"/>
    </row>
    <row r="7847" spans="21:21" x14ac:dyDescent="0.25">
      <c r="U7847" s="84"/>
    </row>
    <row r="7848" spans="21:21" x14ac:dyDescent="0.25">
      <c r="U7848" s="84"/>
    </row>
    <row r="7849" spans="21:21" x14ac:dyDescent="0.25">
      <c r="U7849" s="84"/>
    </row>
    <row r="7850" spans="21:21" x14ac:dyDescent="0.25">
      <c r="U7850" s="84"/>
    </row>
    <row r="7851" spans="21:21" x14ac:dyDescent="0.25">
      <c r="U7851" s="84"/>
    </row>
    <row r="7852" spans="21:21" x14ac:dyDescent="0.25">
      <c r="U7852" s="84"/>
    </row>
    <row r="7853" spans="21:21" x14ac:dyDescent="0.25">
      <c r="U7853" s="84"/>
    </row>
    <row r="7854" spans="21:21" x14ac:dyDescent="0.25">
      <c r="U7854" s="84"/>
    </row>
    <row r="7855" spans="21:21" x14ac:dyDescent="0.25">
      <c r="U7855" s="84"/>
    </row>
    <row r="7856" spans="21:21" x14ac:dyDescent="0.25">
      <c r="U7856" s="84"/>
    </row>
    <row r="7857" spans="21:21" x14ac:dyDescent="0.25">
      <c r="U7857" s="84"/>
    </row>
    <row r="7858" spans="21:21" x14ac:dyDescent="0.25">
      <c r="U7858" s="84"/>
    </row>
    <row r="7859" spans="21:21" x14ac:dyDescent="0.25">
      <c r="U7859" s="84"/>
    </row>
    <row r="7860" spans="21:21" x14ac:dyDescent="0.25">
      <c r="U7860" s="84"/>
    </row>
    <row r="7861" spans="21:21" x14ac:dyDescent="0.25">
      <c r="U7861" s="84"/>
    </row>
    <row r="7862" spans="21:21" x14ac:dyDescent="0.25">
      <c r="U7862" s="84"/>
    </row>
    <row r="7863" spans="21:21" x14ac:dyDescent="0.25">
      <c r="U7863" s="84"/>
    </row>
    <row r="7864" spans="21:21" x14ac:dyDescent="0.25">
      <c r="U7864" s="84"/>
    </row>
    <row r="7865" spans="21:21" x14ac:dyDescent="0.25">
      <c r="U7865" s="84"/>
    </row>
    <row r="7866" spans="21:21" x14ac:dyDescent="0.25">
      <c r="U7866" s="84"/>
    </row>
    <row r="7867" spans="21:21" x14ac:dyDescent="0.25">
      <c r="U7867" s="84"/>
    </row>
    <row r="7868" spans="21:21" x14ac:dyDescent="0.25">
      <c r="U7868" s="84"/>
    </row>
    <row r="7869" spans="21:21" x14ac:dyDescent="0.25">
      <c r="U7869" s="84"/>
    </row>
    <row r="7870" spans="21:21" x14ac:dyDescent="0.25">
      <c r="U7870" s="84"/>
    </row>
    <row r="7871" spans="21:21" x14ac:dyDescent="0.25">
      <c r="U7871" s="84"/>
    </row>
    <row r="7872" spans="21:21" x14ac:dyDescent="0.25">
      <c r="U7872" s="84"/>
    </row>
    <row r="7873" spans="21:21" x14ac:dyDescent="0.25">
      <c r="U7873" s="84"/>
    </row>
    <row r="7874" spans="21:21" x14ac:dyDescent="0.25">
      <c r="U7874" s="84"/>
    </row>
    <row r="7875" spans="21:21" x14ac:dyDescent="0.25">
      <c r="U7875" s="84"/>
    </row>
    <row r="7876" spans="21:21" x14ac:dyDescent="0.25">
      <c r="U7876" s="84"/>
    </row>
    <row r="7877" spans="21:21" x14ac:dyDescent="0.25">
      <c r="U7877" s="84"/>
    </row>
    <row r="7878" spans="21:21" x14ac:dyDescent="0.25">
      <c r="U7878" s="84"/>
    </row>
    <row r="7879" spans="21:21" x14ac:dyDescent="0.25">
      <c r="U7879" s="84"/>
    </row>
    <row r="7880" spans="21:21" x14ac:dyDescent="0.25">
      <c r="U7880" s="84"/>
    </row>
    <row r="7881" spans="21:21" x14ac:dyDescent="0.25">
      <c r="U7881" s="84"/>
    </row>
    <row r="7882" spans="21:21" x14ac:dyDescent="0.25">
      <c r="U7882" s="84"/>
    </row>
    <row r="7883" spans="21:21" x14ac:dyDescent="0.25">
      <c r="U7883" s="84"/>
    </row>
    <row r="7884" spans="21:21" x14ac:dyDescent="0.25">
      <c r="U7884" s="84"/>
    </row>
    <row r="7885" spans="21:21" x14ac:dyDescent="0.25">
      <c r="U7885" s="84"/>
    </row>
    <row r="7886" spans="21:21" x14ac:dyDescent="0.25">
      <c r="U7886" s="84"/>
    </row>
    <row r="7887" spans="21:21" x14ac:dyDescent="0.25">
      <c r="U7887" s="84"/>
    </row>
    <row r="7888" spans="21:21" x14ac:dyDescent="0.25">
      <c r="U7888" s="84"/>
    </row>
    <row r="7889" spans="21:21" x14ac:dyDescent="0.25">
      <c r="U7889" s="84"/>
    </row>
    <row r="7890" spans="21:21" x14ac:dyDescent="0.25">
      <c r="U7890" s="84"/>
    </row>
    <row r="7891" spans="21:21" x14ac:dyDescent="0.25">
      <c r="U7891" s="84"/>
    </row>
    <row r="7892" spans="21:21" x14ac:dyDescent="0.25">
      <c r="U7892" s="84"/>
    </row>
    <row r="7893" spans="21:21" x14ac:dyDescent="0.25">
      <c r="U7893" s="84"/>
    </row>
    <row r="7894" spans="21:21" x14ac:dyDescent="0.25">
      <c r="U7894" s="84"/>
    </row>
    <row r="7895" spans="21:21" x14ac:dyDescent="0.25">
      <c r="U7895" s="84"/>
    </row>
    <row r="7896" spans="21:21" x14ac:dyDescent="0.25">
      <c r="U7896" s="84"/>
    </row>
    <row r="7897" spans="21:21" x14ac:dyDescent="0.25">
      <c r="U7897" s="84"/>
    </row>
    <row r="7898" spans="21:21" x14ac:dyDescent="0.25">
      <c r="U7898" s="84"/>
    </row>
    <row r="7899" spans="21:21" x14ac:dyDescent="0.25">
      <c r="U7899" s="84"/>
    </row>
    <row r="7900" spans="21:21" x14ac:dyDescent="0.25">
      <c r="U7900" s="84"/>
    </row>
    <row r="7901" spans="21:21" x14ac:dyDescent="0.25">
      <c r="U7901" s="84"/>
    </row>
    <row r="7902" spans="21:21" x14ac:dyDescent="0.25">
      <c r="U7902" s="84"/>
    </row>
    <row r="7903" spans="21:21" x14ac:dyDescent="0.25">
      <c r="U7903" s="84"/>
    </row>
    <row r="7904" spans="21:21" x14ac:dyDescent="0.25">
      <c r="U7904" s="84"/>
    </row>
    <row r="7905" spans="21:21" x14ac:dyDescent="0.25">
      <c r="U7905" s="84"/>
    </row>
    <row r="7906" spans="21:21" x14ac:dyDescent="0.25">
      <c r="U7906" s="84"/>
    </row>
    <row r="7907" spans="21:21" x14ac:dyDescent="0.25">
      <c r="U7907" s="84"/>
    </row>
    <row r="7908" spans="21:21" x14ac:dyDescent="0.25">
      <c r="U7908" s="84"/>
    </row>
    <row r="7909" spans="21:21" x14ac:dyDescent="0.25">
      <c r="U7909" s="84"/>
    </row>
    <row r="7910" spans="21:21" x14ac:dyDescent="0.25">
      <c r="U7910" s="84"/>
    </row>
    <row r="7911" spans="21:21" x14ac:dyDescent="0.25">
      <c r="U7911" s="84"/>
    </row>
    <row r="7912" spans="21:21" x14ac:dyDescent="0.25">
      <c r="U7912" s="84"/>
    </row>
    <row r="7913" spans="21:21" x14ac:dyDescent="0.25">
      <c r="U7913" s="84"/>
    </row>
    <row r="7914" spans="21:21" x14ac:dyDescent="0.25">
      <c r="U7914" s="84"/>
    </row>
    <row r="7915" spans="21:21" x14ac:dyDescent="0.25">
      <c r="U7915" s="84"/>
    </row>
    <row r="7916" spans="21:21" x14ac:dyDescent="0.25">
      <c r="U7916" s="84"/>
    </row>
    <row r="7917" spans="21:21" x14ac:dyDescent="0.25">
      <c r="U7917" s="84"/>
    </row>
    <row r="7918" spans="21:21" x14ac:dyDescent="0.25">
      <c r="U7918" s="84"/>
    </row>
    <row r="7919" spans="21:21" x14ac:dyDescent="0.25">
      <c r="U7919" s="84"/>
    </row>
    <row r="7920" spans="21:21" x14ac:dyDescent="0.25">
      <c r="U7920" s="84"/>
    </row>
    <row r="7921" spans="21:21" x14ac:dyDescent="0.25">
      <c r="U7921" s="84"/>
    </row>
    <row r="7922" spans="21:21" x14ac:dyDescent="0.25">
      <c r="U7922" s="84"/>
    </row>
    <row r="7923" spans="21:21" x14ac:dyDescent="0.25">
      <c r="U7923" s="84"/>
    </row>
    <row r="7924" spans="21:21" x14ac:dyDescent="0.25">
      <c r="U7924" s="84"/>
    </row>
    <row r="7925" spans="21:21" x14ac:dyDescent="0.25">
      <c r="U7925" s="84"/>
    </row>
    <row r="7926" spans="21:21" x14ac:dyDescent="0.25">
      <c r="U7926" s="84"/>
    </row>
    <row r="7927" spans="21:21" x14ac:dyDescent="0.25">
      <c r="U7927" s="84"/>
    </row>
    <row r="7928" spans="21:21" x14ac:dyDescent="0.25">
      <c r="U7928" s="84"/>
    </row>
    <row r="7929" spans="21:21" x14ac:dyDescent="0.25">
      <c r="U7929" s="84"/>
    </row>
    <row r="7930" spans="21:21" x14ac:dyDescent="0.25">
      <c r="U7930" s="84"/>
    </row>
    <row r="7931" spans="21:21" x14ac:dyDescent="0.25">
      <c r="U7931" s="84"/>
    </row>
    <row r="7932" spans="21:21" x14ac:dyDescent="0.25">
      <c r="U7932" s="84"/>
    </row>
    <row r="7933" spans="21:21" x14ac:dyDescent="0.25">
      <c r="U7933" s="84"/>
    </row>
    <row r="7934" spans="21:21" x14ac:dyDescent="0.25">
      <c r="U7934" s="84"/>
    </row>
    <row r="7935" spans="21:21" x14ac:dyDescent="0.25">
      <c r="U7935" s="84"/>
    </row>
    <row r="7936" spans="21:21" x14ac:dyDescent="0.25">
      <c r="U7936" s="84"/>
    </row>
    <row r="7937" spans="21:21" x14ac:dyDescent="0.25">
      <c r="U7937" s="84"/>
    </row>
    <row r="7938" spans="21:21" x14ac:dyDescent="0.25">
      <c r="U7938" s="84"/>
    </row>
    <row r="7939" spans="21:21" x14ac:dyDescent="0.25">
      <c r="U7939" s="84"/>
    </row>
    <row r="7940" spans="21:21" x14ac:dyDescent="0.25">
      <c r="U7940" s="84"/>
    </row>
    <row r="7941" spans="21:21" x14ac:dyDescent="0.25">
      <c r="U7941" s="84"/>
    </row>
    <row r="7942" spans="21:21" x14ac:dyDescent="0.25">
      <c r="U7942" s="84"/>
    </row>
    <row r="7943" spans="21:21" x14ac:dyDescent="0.25">
      <c r="U7943" s="84"/>
    </row>
    <row r="7944" spans="21:21" x14ac:dyDescent="0.25">
      <c r="U7944" s="84"/>
    </row>
    <row r="7945" spans="21:21" x14ac:dyDescent="0.25">
      <c r="U7945" s="84"/>
    </row>
    <row r="7946" spans="21:21" x14ac:dyDescent="0.25">
      <c r="U7946" s="84"/>
    </row>
    <row r="7947" spans="21:21" x14ac:dyDescent="0.25">
      <c r="U7947" s="84"/>
    </row>
    <row r="7948" spans="21:21" x14ac:dyDescent="0.25">
      <c r="U7948" s="84"/>
    </row>
    <row r="7949" spans="21:21" x14ac:dyDescent="0.25">
      <c r="U7949" s="84"/>
    </row>
    <row r="7950" spans="21:21" x14ac:dyDescent="0.25">
      <c r="U7950" s="84"/>
    </row>
    <row r="7951" spans="21:21" x14ac:dyDescent="0.25">
      <c r="U7951" s="84"/>
    </row>
    <row r="7952" spans="21:21" x14ac:dyDescent="0.25">
      <c r="U7952" s="84"/>
    </row>
    <row r="7953" spans="21:21" x14ac:dyDescent="0.25">
      <c r="U7953" s="84"/>
    </row>
    <row r="7954" spans="21:21" x14ac:dyDescent="0.25">
      <c r="U7954" s="84"/>
    </row>
    <row r="7955" spans="21:21" x14ac:dyDescent="0.25">
      <c r="U7955" s="84"/>
    </row>
    <row r="7956" spans="21:21" x14ac:dyDescent="0.25">
      <c r="U7956" s="84"/>
    </row>
    <row r="7957" spans="21:21" x14ac:dyDescent="0.25">
      <c r="U7957" s="84"/>
    </row>
    <row r="7958" spans="21:21" x14ac:dyDescent="0.25">
      <c r="U7958" s="84"/>
    </row>
    <row r="7959" spans="21:21" x14ac:dyDescent="0.25">
      <c r="U7959" s="84"/>
    </row>
    <row r="7960" spans="21:21" x14ac:dyDescent="0.25">
      <c r="U7960" s="84"/>
    </row>
    <row r="7961" spans="21:21" x14ac:dyDescent="0.25">
      <c r="U7961" s="84"/>
    </row>
    <row r="7962" spans="21:21" x14ac:dyDescent="0.25">
      <c r="U7962" s="84"/>
    </row>
    <row r="7963" spans="21:21" x14ac:dyDescent="0.25">
      <c r="U7963" s="84"/>
    </row>
    <row r="7964" spans="21:21" x14ac:dyDescent="0.25">
      <c r="U7964" s="84"/>
    </row>
    <row r="7965" spans="21:21" x14ac:dyDescent="0.25">
      <c r="U7965" s="84"/>
    </row>
    <row r="7966" spans="21:21" x14ac:dyDescent="0.25">
      <c r="U7966" s="84"/>
    </row>
    <row r="7967" spans="21:21" x14ac:dyDescent="0.25">
      <c r="U7967" s="84"/>
    </row>
    <row r="7968" spans="21:21" x14ac:dyDescent="0.25">
      <c r="U7968" s="84"/>
    </row>
    <row r="7969" spans="21:21" x14ac:dyDescent="0.25">
      <c r="U7969" s="84"/>
    </row>
    <row r="7970" spans="21:21" x14ac:dyDescent="0.25">
      <c r="U7970" s="84"/>
    </row>
    <row r="7971" spans="21:21" x14ac:dyDescent="0.25">
      <c r="U7971" s="84"/>
    </row>
    <row r="7972" spans="21:21" x14ac:dyDescent="0.25">
      <c r="U7972" s="84"/>
    </row>
    <row r="7973" spans="21:21" x14ac:dyDescent="0.25">
      <c r="U7973" s="84"/>
    </row>
    <row r="7974" spans="21:21" x14ac:dyDescent="0.25">
      <c r="U7974" s="84"/>
    </row>
    <row r="7975" spans="21:21" x14ac:dyDescent="0.25">
      <c r="U7975" s="84"/>
    </row>
    <row r="7976" spans="21:21" x14ac:dyDescent="0.25">
      <c r="U7976" s="84"/>
    </row>
    <row r="7977" spans="21:21" x14ac:dyDescent="0.25">
      <c r="U7977" s="84"/>
    </row>
    <row r="7978" spans="21:21" x14ac:dyDescent="0.25">
      <c r="U7978" s="84"/>
    </row>
    <row r="7979" spans="21:21" x14ac:dyDescent="0.25">
      <c r="U7979" s="84"/>
    </row>
    <row r="7980" spans="21:21" x14ac:dyDescent="0.25">
      <c r="U7980" s="84"/>
    </row>
    <row r="7981" spans="21:21" x14ac:dyDescent="0.25">
      <c r="U7981" s="84"/>
    </row>
    <row r="7982" spans="21:21" x14ac:dyDescent="0.25">
      <c r="U7982" s="84"/>
    </row>
    <row r="7983" spans="21:21" x14ac:dyDescent="0.25">
      <c r="U7983" s="84"/>
    </row>
    <row r="7984" spans="21:21" x14ac:dyDescent="0.25">
      <c r="U7984" s="84"/>
    </row>
    <row r="7985" spans="21:21" x14ac:dyDescent="0.25">
      <c r="U7985" s="84"/>
    </row>
    <row r="7986" spans="21:21" x14ac:dyDescent="0.25">
      <c r="U7986" s="84"/>
    </row>
    <row r="7987" spans="21:21" x14ac:dyDescent="0.25">
      <c r="U7987" s="84"/>
    </row>
    <row r="7988" spans="21:21" x14ac:dyDescent="0.25">
      <c r="U7988" s="84"/>
    </row>
    <row r="7989" spans="21:21" x14ac:dyDescent="0.25">
      <c r="U7989" s="84"/>
    </row>
    <row r="7990" spans="21:21" x14ac:dyDescent="0.25">
      <c r="U7990" s="84"/>
    </row>
    <row r="7991" spans="21:21" x14ac:dyDescent="0.25">
      <c r="U7991" s="84"/>
    </row>
    <row r="7992" spans="21:21" x14ac:dyDescent="0.25">
      <c r="U7992" s="84"/>
    </row>
    <row r="7993" spans="21:21" x14ac:dyDescent="0.25">
      <c r="U7993" s="84"/>
    </row>
    <row r="7994" spans="21:21" x14ac:dyDescent="0.25">
      <c r="U7994" s="84"/>
    </row>
    <row r="7995" spans="21:21" x14ac:dyDescent="0.25">
      <c r="U7995" s="84"/>
    </row>
    <row r="7996" spans="21:21" x14ac:dyDescent="0.25">
      <c r="U7996" s="84"/>
    </row>
    <row r="7997" spans="21:21" x14ac:dyDescent="0.25">
      <c r="U7997" s="84"/>
    </row>
    <row r="7998" spans="21:21" x14ac:dyDescent="0.25">
      <c r="U7998" s="84"/>
    </row>
    <row r="7999" spans="21:21" x14ac:dyDescent="0.25">
      <c r="U7999" s="84"/>
    </row>
    <row r="8000" spans="21:21" x14ac:dyDescent="0.25">
      <c r="U8000" s="84"/>
    </row>
    <row r="8001" spans="21:21" x14ac:dyDescent="0.25">
      <c r="U8001" s="84"/>
    </row>
    <row r="8002" spans="21:21" x14ac:dyDescent="0.25">
      <c r="U8002" s="84"/>
    </row>
    <row r="8003" spans="21:21" x14ac:dyDescent="0.25">
      <c r="U8003" s="84"/>
    </row>
    <row r="8004" spans="21:21" x14ac:dyDescent="0.25">
      <c r="U8004" s="84"/>
    </row>
    <row r="8005" spans="21:21" x14ac:dyDescent="0.25">
      <c r="U8005" s="84"/>
    </row>
    <row r="8006" spans="21:21" x14ac:dyDescent="0.25">
      <c r="U8006" s="84"/>
    </row>
    <row r="8007" spans="21:21" x14ac:dyDescent="0.25">
      <c r="U8007" s="84"/>
    </row>
    <row r="8008" spans="21:21" x14ac:dyDescent="0.25">
      <c r="U8008" s="84"/>
    </row>
    <row r="8009" spans="21:21" x14ac:dyDescent="0.25">
      <c r="U8009" s="84"/>
    </row>
    <row r="8010" spans="21:21" x14ac:dyDescent="0.25">
      <c r="U8010" s="84"/>
    </row>
    <row r="8011" spans="21:21" x14ac:dyDescent="0.25">
      <c r="U8011" s="84"/>
    </row>
    <row r="8012" spans="21:21" x14ac:dyDescent="0.25">
      <c r="U8012" s="84"/>
    </row>
    <row r="8013" spans="21:21" x14ac:dyDescent="0.25">
      <c r="U8013" s="84"/>
    </row>
    <row r="8014" spans="21:21" x14ac:dyDescent="0.25">
      <c r="U8014" s="84"/>
    </row>
    <row r="8015" spans="21:21" x14ac:dyDescent="0.25">
      <c r="U8015" s="84"/>
    </row>
    <row r="8016" spans="21:21" x14ac:dyDescent="0.25">
      <c r="U8016" s="84"/>
    </row>
    <row r="8017" spans="21:21" x14ac:dyDescent="0.25">
      <c r="U8017" s="84"/>
    </row>
    <row r="8018" spans="21:21" x14ac:dyDescent="0.25">
      <c r="U8018" s="84"/>
    </row>
    <row r="8019" spans="21:21" x14ac:dyDescent="0.25">
      <c r="U8019" s="84"/>
    </row>
    <row r="8020" spans="21:21" x14ac:dyDescent="0.25">
      <c r="U8020" s="84"/>
    </row>
    <row r="8021" spans="21:21" x14ac:dyDescent="0.25">
      <c r="U8021" s="84"/>
    </row>
    <row r="8022" spans="21:21" x14ac:dyDescent="0.25">
      <c r="U8022" s="84"/>
    </row>
    <row r="8023" spans="21:21" x14ac:dyDescent="0.25">
      <c r="U8023" s="84"/>
    </row>
    <row r="8024" spans="21:21" x14ac:dyDescent="0.25">
      <c r="U8024" s="84"/>
    </row>
    <row r="8025" spans="21:21" x14ac:dyDescent="0.25">
      <c r="U8025" s="84"/>
    </row>
    <row r="8026" spans="21:21" x14ac:dyDescent="0.25">
      <c r="U8026" s="84"/>
    </row>
    <row r="8027" spans="21:21" x14ac:dyDescent="0.25">
      <c r="U8027" s="84"/>
    </row>
    <row r="8028" spans="21:21" x14ac:dyDescent="0.25">
      <c r="U8028" s="84"/>
    </row>
    <row r="8029" spans="21:21" x14ac:dyDescent="0.25">
      <c r="U8029" s="84"/>
    </row>
    <row r="8030" spans="21:21" x14ac:dyDescent="0.25">
      <c r="U8030" s="84"/>
    </row>
    <row r="8031" spans="21:21" x14ac:dyDescent="0.25">
      <c r="U8031" s="84"/>
    </row>
    <row r="8032" spans="21:21" x14ac:dyDescent="0.25">
      <c r="U8032" s="84"/>
    </row>
    <row r="8033" spans="21:21" x14ac:dyDescent="0.25">
      <c r="U8033" s="84"/>
    </row>
    <row r="8034" spans="21:21" x14ac:dyDescent="0.25">
      <c r="U8034" s="84"/>
    </row>
    <row r="8035" spans="21:21" x14ac:dyDescent="0.25">
      <c r="U8035" s="84"/>
    </row>
    <row r="8036" spans="21:21" x14ac:dyDescent="0.25">
      <c r="U8036" s="84"/>
    </row>
    <row r="8037" spans="21:21" x14ac:dyDescent="0.25">
      <c r="U8037" s="84"/>
    </row>
    <row r="8038" spans="21:21" x14ac:dyDescent="0.25">
      <c r="U8038" s="84"/>
    </row>
    <row r="8039" spans="21:21" x14ac:dyDescent="0.25">
      <c r="U8039" s="84"/>
    </row>
    <row r="8040" spans="21:21" x14ac:dyDescent="0.25">
      <c r="U8040" s="84"/>
    </row>
    <row r="8041" spans="21:21" x14ac:dyDescent="0.25">
      <c r="U8041" s="84"/>
    </row>
    <row r="8042" spans="21:21" x14ac:dyDescent="0.25">
      <c r="U8042" s="84"/>
    </row>
    <row r="8043" spans="21:21" x14ac:dyDescent="0.25">
      <c r="U8043" s="84"/>
    </row>
    <row r="8044" spans="21:21" x14ac:dyDescent="0.25">
      <c r="U8044" s="84"/>
    </row>
    <row r="8045" spans="21:21" x14ac:dyDescent="0.25">
      <c r="U8045" s="84"/>
    </row>
    <row r="8046" spans="21:21" x14ac:dyDescent="0.25">
      <c r="U8046" s="84"/>
    </row>
    <row r="8047" spans="21:21" x14ac:dyDescent="0.25">
      <c r="U8047" s="84"/>
    </row>
    <row r="8048" spans="21:21" x14ac:dyDescent="0.25">
      <c r="U8048" s="84"/>
    </row>
    <row r="8049" spans="21:21" x14ac:dyDescent="0.25">
      <c r="U8049" s="84"/>
    </row>
    <row r="8050" spans="21:21" x14ac:dyDescent="0.25">
      <c r="U8050" s="84"/>
    </row>
    <row r="8051" spans="21:21" x14ac:dyDescent="0.25">
      <c r="U8051" s="84"/>
    </row>
    <row r="8052" spans="21:21" x14ac:dyDescent="0.25">
      <c r="U8052" s="84"/>
    </row>
    <row r="8053" spans="21:21" x14ac:dyDescent="0.25">
      <c r="U8053" s="84"/>
    </row>
    <row r="8054" spans="21:21" x14ac:dyDescent="0.25">
      <c r="U8054" s="84"/>
    </row>
    <row r="8055" spans="21:21" x14ac:dyDescent="0.25">
      <c r="U8055" s="84"/>
    </row>
    <row r="8056" spans="21:21" x14ac:dyDescent="0.25">
      <c r="U8056" s="84"/>
    </row>
    <row r="8057" spans="21:21" x14ac:dyDescent="0.25">
      <c r="U8057" s="84"/>
    </row>
    <row r="8058" spans="21:21" x14ac:dyDescent="0.25">
      <c r="U8058" s="84"/>
    </row>
    <row r="8059" spans="21:21" x14ac:dyDescent="0.25">
      <c r="U8059" s="84"/>
    </row>
    <row r="8060" spans="21:21" x14ac:dyDescent="0.25">
      <c r="U8060" s="84"/>
    </row>
    <row r="8061" spans="21:21" x14ac:dyDescent="0.25">
      <c r="U8061" s="84"/>
    </row>
    <row r="8062" spans="21:21" x14ac:dyDescent="0.25">
      <c r="U8062" s="84"/>
    </row>
    <row r="8063" spans="21:21" x14ac:dyDescent="0.25">
      <c r="U8063" s="84"/>
    </row>
    <row r="8064" spans="21:21" x14ac:dyDescent="0.25">
      <c r="U8064" s="84"/>
    </row>
    <row r="8065" spans="21:21" x14ac:dyDescent="0.25">
      <c r="U8065" s="84"/>
    </row>
    <row r="8066" spans="21:21" x14ac:dyDescent="0.25">
      <c r="U8066" s="84"/>
    </row>
    <row r="8067" spans="21:21" x14ac:dyDescent="0.25">
      <c r="U8067" s="84"/>
    </row>
    <row r="8068" spans="21:21" x14ac:dyDescent="0.25">
      <c r="U8068" s="84"/>
    </row>
    <row r="8069" spans="21:21" x14ac:dyDescent="0.25">
      <c r="U8069" s="84"/>
    </row>
    <row r="8070" spans="21:21" x14ac:dyDescent="0.25">
      <c r="U8070" s="84"/>
    </row>
    <row r="8071" spans="21:21" x14ac:dyDescent="0.25">
      <c r="U8071" s="84"/>
    </row>
    <row r="8072" spans="21:21" x14ac:dyDescent="0.25">
      <c r="U8072" s="84"/>
    </row>
    <row r="8073" spans="21:21" x14ac:dyDescent="0.25">
      <c r="U8073" s="84"/>
    </row>
    <row r="8074" spans="21:21" x14ac:dyDescent="0.25">
      <c r="U8074" s="84"/>
    </row>
    <row r="8075" spans="21:21" x14ac:dyDescent="0.25">
      <c r="U8075" s="84"/>
    </row>
    <row r="8076" spans="21:21" x14ac:dyDescent="0.25">
      <c r="U8076" s="84"/>
    </row>
    <row r="8077" spans="21:21" x14ac:dyDescent="0.25">
      <c r="U8077" s="84"/>
    </row>
    <row r="8078" spans="21:21" x14ac:dyDescent="0.25">
      <c r="U8078" s="84"/>
    </row>
    <row r="8079" spans="21:21" x14ac:dyDescent="0.25">
      <c r="U8079" s="84"/>
    </row>
    <row r="8080" spans="21:21" x14ac:dyDescent="0.25">
      <c r="U8080" s="84"/>
    </row>
    <row r="8081" spans="21:21" x14ac:dyDescent="0.25">
      <c r="U8081" s="84"/>
    </row>
    <row r="8082" spans="21:21" x14ac:dyDescent="0.25">
      <c r="U8082" s="84"/>
    </row>
    <row r="8083" spans="21:21" x14ac:dyDescent="0.25">
      <c r="U8083" s="84"/>
    </row>
    <row r="8084" spans="21:21" x14ac:dyDescent="0.25">
      <c r="U8084" s="84"/>
    </row>
    <row r="8085" spans="21:21" x14ac:dyDescent="0.25">
      <c r="U8085" s="84"/>
    </row>
    <row r="8086" spans="21:21" x14ac:dyDescent="0.25">
      <c r="U8086" s="84"/>
    </row>
    <row r="8087" spans="21:21" x14ac:dyDescent="0.25">
      <c r="U8087" s="84"/>
    </row>
    <row r="8088" spans="21:21" x14ac:dyDescent="0.25">
      <c r="U8088" s="84"/>
    </row>
    <row r="8089" spans="21:21" x14ac:dyDescent="0.25">
      <c r="U8089" s="84"/>
    </row>
    <row r="8090" spans="21:21" x14ac:dyDescent="0.25">
      <c r="U8090" s="84"/>
    </row>
    <row r="8091" spans="21:21" x14ac:dyDescent="0.25">
      <c r="U8091" s="84"/>
    </row>
    <row r="8092" spans="21:21" x14ac:dyDescent="0.25">
      <c r="U8092" s="84"/>
    </row>
    <row r="8093" spans="21:21" x14ac:dyDescent="0.25">
      <c r="U8093" s="84"/>
    </row>
    <row r="8094" spans="21:21" x14ac:dyDescent="0.25">
      <c r="U8094" s="84"/>
    </row>
    <row r="8095" spans="21:21" x14ac:dyDescent="0.25">
      <c r="U8095" s="84"/>
    </row>
    <row r="8096" spans="21:21" x14ac:dyDescent="0.25">
      <c r="U8096" s="84"/>
    </row>
    <row r="8097" spans="21:21" x14ac:dyDescent="0.25">
      <c r="U8097" s="84"/>
    </row>
    <row r="8098" spans="21:21" x14ac:dyDescent="0.25">
      <c r="U8098" s="84"/>
    </row>
    <row r="8099" spans="21:21" x14ac:dyDescent="0.25">
      <c r="U8099" s="84"/>
    </row>
    <row r="8100" spans="21:21" x14ac:dyDescent="0.25">
      <c r="U8100" s="84"/>
    </row>
    <row r="8101" spans="21:21" x14ac:dyDescent="0.25">
      <c r="U8101" s="84"/>
    </row>
    <row r="8102" spans="21:21" x14ac:dyDescent="0.25">
      <c r="U8102" s="84"/>
    </row>
    <row r="8103" spans="21:21" x14ac:dyDescent="0.25">
      <c r="U8103" s="84"/>
    </row>
    <row r="8104" spans="21:21" x14ac:dyDescent="0.25">
      <c r="U8104" s="84"/>
    </row>
    <row r="8105" spans="21:21" x14ac:dyDescent="0.25">
      <c r="U8105" s="84"/>
    </row>
    <row r="8106" spans="21:21" x14ac:dyDescent="0.25">
      <c r="U8106" s="84"/>
    </row>
    <row r="8107" spans="21:21" x14ac:dyDescent="0.25">
      <c r="U8107" s="84"/>
    </row>
    <row r="8108" spans="21:21" x14ac:dyDescent="0.25">
      <c r="U8108" s="84"/>
    </row>
    <row r="8109" spans="21:21" x14ac:dyDescent="0.25">
      <c r="U8109" s="84"/>
    </row>
    <row r="8110" spans="21:21" x14ac:dyDescent="0.25">
      <c r="U8110" s="84"/>
    </row>
    <row r="8111" spans="21:21" x14ac:dyDescent="0.25">
      <c r="U8111" s="84"/>
    </row>
    <row r="8112" spans="21:21" x14ac:dyDescent="0.25">
      <c r="U8112" s="84"/>
    </row>
    <row r="8113" spans="21:21" x14ac:dyDescent="0.25">
      <c r="U8113" s="84"/>
    </row>
    <row r="8114" spans="21:21" x14ac:dyDescent="0.25">
      <c r="U8114" s="84"/>
    </row>
    <row r="8115" spans="21:21" x14ac:dyDescent="0.25">
      <c r="U8115" s="84"/>
    </row>
    <row r="8116" spans="21:21" x14ac:dyDescent="0.25">
      <c r="U8116" s="84"/>
    </row>
    <row r="8117" spans="21:21" x14ac:dyDescent="0.25">
      <c r="U8117" s="84"/>
    </row>
    <row r="8118" spans="21:21" x14ac:dyDescent="0.25">
      <c r="U8118" s="84"/>
    </row>
    <row r="8119" spans="21:21" x14ac:dyDescent="0.25">
      <c r="U8119" s="84"/>
    </row>
    <row r="8120" spans="21:21" x14ac:dyDescent="0.25">
      <c r="U8120" s="84"/>
    </row>
    <row r="8121" spans="21:21" x14ac:dyDescent="0.25">
      <c r="U8121" s="84"/>
    </row>
    <row r="8122" spans="21:21" x14ac:dyDescent="0.25">
      <c r="U8122" s="84"/>
    </row>
    <row r="8123" spans="21:21" x14ac:dyDescent="0.25">
      <c r="U8123" s="84"/>
    </row>
    <row r="8124" spans="21:21" x14ac:dyDescent="0.25">
      <c r="U8124" s="84"/>
    </row>
    <row r="8125" spans="21:21" x14ac:dyDescent="0.25">
      <c r="U8125" s="84"/>
    </row>
    <row r="8126" spans="21:21" x14ac:dyDescent="0.25">
      <c r="U8126" s="84"/>
    </row>
    <row r="8127" spans="21:21" x14ac:dyDescent="0.25">
      <c r="U8127" s="84"/>
    </row>
    <row r="8128" spans="21:21" x14ac:dyDescent="0.25">
      <c r="U8128" s="84"/>
    </row>
    <row r="8129" spans="21:21" x14ac:dyDescent="0.25">
      <c r="U8129" s="84"/>
    </row>
    <row r="8130" spans="21:21" x14ac:dyDescent="0.25">
      <c r="U8130" s="84"/>
    </row>
    <row r="8131" spans="21:21" x14ac:dyDescent="0.25">
      <c r="U8131" s="84"/>
    </row>
    <row r="8132" spans="21:21" x14ac:dyDescent="0.25">
      <c r="U8132" s="84"/>
    </row>
    <row r="8133" spans="21:21" x14ac:dyDescent="0.25">
      <c r="U8133" s="84"/>
    </row>
    <row r="8134" spans="21:21" x14ac:dyDescent="0.25">
      <c r="U8134" s="84"/>
    </row>
    <row r="8135" spans="21:21" x14ac:dyDescent="0.25">
      <c r="U8135" s="84"/>
    </row>
    <row r="8136" spans="21:21" x14ac:dyDescent="0.25">
      <c r="U8136" s="84"/>
    </row>
    <row r="8137" spans="21:21" x14ac:dyDescent="0.25">
      <c r="U8137" s="84"/>
    </row>
    <row r="8138" spans="21:21" x14ac:dyDescent="0.25">
      <c r="U8138" s="84"/>
    </row>
    <row r="8139" spans="21:21" x14ac:dyDescent="0.25">
      <c r="U8139" s="84"/>
    </row>
    <row r="8140" spans="21:21" x14ac:dyDescent="0.25">
      <c r="U8140" s="84"/>
    </row>
    <row r="8141" spans="21:21" x14ac:dyDescent="0.25">
      <c r="U8141" s="84"/>
    </row>
    <row r="8142" spans="21:21" x14ac:dyDescent="0.25">
      <c r="U8142" s="84"/>
    </row>
    <row r="8143" spans="21:21" x14ac:dyDescent="0.25">
      <c r="U8143" s="84"/>
    </row>
    <row r="8144" spans="21:21" x14ac:dyDescent="0.25">
      <c r="U8144" s="84"/>
    </row>
    <row r="8145" spans="21:21" x14ac:dyDescent="0.25">
      <c r="U8145" s="84"/>
    </row>
    <row r="8146" spans="21:21" x14ac:dyDescent="0.25">
      <c r="U8146" s="84"/>
    </row>
    <row r="8147" spans="21:21" x14ac:dyDescent="0.25">
      <c r="U8147" s="84"/>
    </row>
    <row r="8148" spans="21:21" x14ac:dyDescent="0.25">
      <c r="U8148" s="84"/>
    </row>
    <row r="8149" spans="21:21" x14ac:dyDescent="0.25">
      <c r="U8149" s="84"/>
    </row>
    <row r="8150" spans="21:21" x14ac:dyDescent="0.25">
      <c r="U8150" s="84"/>
    </row>
    <row r="8151" spans="21:21" x14ac:dyDescent="0.25">
      <c r="U8151" s="84"/>
    </row>
    <row r="8152" spans="21:21" x14ac:dyDescent="0.25">
      <c r="U8152" s="84"/>
    </row>
    <row r="8153" spans="21:21" x14ac:dyDescent="0.25">
      <c r="U8153" s="84"/>
    </row>
    <row r="8154" spans="21:21" x14ac:dyDescent="0.25">
      <c r="U8154" s="84"/>
    </row>
    <row r="8155" spans="21:21" x14ac:dyDescent="0.25">
      <c r="U8155" s="84"/>
    </row>
    <row r="8156" spans="21:21" x14ac:dyDescent="0.25">
      <c r="U8156" s="84"/>
    </row>
    <row r="8157" spans="21:21" x14ac:dyDescent="0.25">
      <c r="U8157" s="84"/>
    </row>
    <row r="8158" spans="21:21" x14ac:dyDescent="0.25">
      <c r="U8158" s="84"/>
    </row>
    <row r="8159" spans="21:21" x14ac:dyDescent="0.25">
      <c r="U8159" s="84"/>
    </row>
    <row r="8160" spans="21:21" x14ac:dyDescent="0.25">
      <c r="U8160" s="84"/>
    </row>
    <row r="8161" spans="21:21" x14ac:dyDescent="0.25">
      <c r="U8161" s="84"/>
    </row>
    <row r="8162" spans="21:21" x14ac:dyDescent="0.25">
      <c r="U8162" s="84"/>
    </row>
    <row r="8163" spans="21:21" x14ac:dyDescent="0.25">
      <c r="U8163" s="84"/>
    </row>
    <row r="8164" spans="21:21" x14ac:dyDescent="0.25">
      <c r="U8164" s="84"/>
    </row>
    <row r="8165" spans="21:21" x14ac:dyDescent="0.25">
      <c r="U8165" s="84"/>
    </row>
    <row r="8166" spans="21:21" x14ac:dyDescent="0.25">
      <c r="U8166" s="84"/>
    </row>
    <row r="8167" spans="21:21" x14ac:dyDescent="0.25">
      <c r="U8167" s="84"/>
    </row>
    <row r="8168" spans="21:21" x14ac:dyDescent="0.25">
      <c r="U8168" s="84"/>
    </row>
    <row r="8169" spans="21:21" x14ac:dyDescent="0.25">
      <c r="U8169" s="84"/>
    </row>
    <row r="8170" spans="21:21" x14ac:dyDescent="0.25">
      <c r="U8170" s="84"/>
    </row>
    <row r="8171" spans="21:21" x14ac:dyDescent="0.25">
      <c r="U8171" s="84"/>
    </row>
    <row r="8172" spans="21:21" x14ac:dyDescent="0.25">
      <c r="U8172" s="84"/>
    </row>
    <row r="8173" spans="21:21" x14ac:dyDescent="0.25">
      <c r="U8173" s="84"/>
    </row>
    <row r="8174" spans="21:21" x14ac:dyDescent="0.25">
      <c r="U8174" s="84"/>
    </row>
    <row r="8175" spans="21:21" x14ac:dyDescent="0.25">
      <c r="U8175" s="84"/>
    </row>
    <row r="8176" spans="21:21" x14ac:dyDescent="0.25">
      <c r="U8176" s="84"/>
    </row>
    <row r="8177" spans="21:21" x14ac:dyDescent="0.25">
      <c r="U8177" s="84"/>
    </row>
    <row r="8178" spans="21:21" x14ac:dyDescent="0.25">
      <c r="U8178" s="84"/>
    </row>
    <row r="8179" spans="21:21" x14ac:dyDescent="0.25">
      <c r="U8179" s="84"/>
    </row>
    <row r="8180" spans="21:21" x14ac:dyDescent="0.25">
      <c r="U8180" s="84"/>
    </row>
    <row r="8181" spans="21:21" x14ac:dyDescent="0.25">
      <c r="U8181" s="84"/>
    </row>
    <row r="8182" spans="21:21" x14ac:dyDescent="0.25">
      <c r="U8182" s="84"/>
    </row>
    <row r="8183" spans="21:21" x14ac:dyDescent="0.25">
      <c r="U8183" s="84"/>
    </row>
    <row r="8184" spans="21:21" x14ac:dyDescent="0.25">
      <c r="U8184" s="84"/>
    </row>
    <row r="8185" spans="21:21" x14ac:dyDescent="0.25">
      <c r="U8185" s="84"/>
    </row>
    <row r="8186" spans="21:21" x14ac:dyDescent="0.25">
      <c r="U8186" s="84"/>
    </row>
    <row r="8187" spans="21:21" x14ac:dyDescent="0.25">
      <c r="U8187" s="84"/>
    </row>
    <row r="8188" spans="21:21" x14ac:dyDescent="0.25">
      <c r="U8188" s="84"/>
    </row>
    <row r="8189" spans="21:21" x14ac:dyDescent="0.25">
      <c r="U8189" s="84"/>
    </row>
    <row r="8190" spans="21:21" x14ac:dyDescent="0.25">
      <c r="U8190" s="84"/>
    </row>
    <row r="8191" spans="21:21" x14ac:dyDescent="0.25">
      <c r="U8191" s="84"/>
    </row>
    <row r="8192" spans="21:21" x14ac:dyDescent="0.25">
      <c r="U8192" s="84"/>
    </row>
    <row r="8193" spans="21:21" x14ac:dyDescent="0.25">
      <c r="U8193" s="84"/>
    </row>
    <row r="8194" spans="21:21" x14ac:dyDescent="0.25">
      <c r="U8194" s="84"/>
    </row>
    <row r="8195" spans="21:21" x14ac:dyDescent="0.25">
      <c r="U8195" s="84"/>
    </row>
    <row r="8196" spans="21:21" x14ac:dyDescent="0.25">
      <c r="U8196" s="84"/>
    </row>
    <row r="8197" spans="21:21" x14ac:dyDescent="0.25">
      <c r="U8197" s="84"/>
    </row>
    <row r="8198" spans="21:21" x14ac:dyDescent="0.25">
      <c r="U8198" s="84"/>
    </row>
    <row r="8199" spans="21:21" x14ac:dyDescent="0.25">
      <c r="U8199" s="84"/>
    </row>
    <row r="8200" spans="21:21" x14ac:dyDescent="0.25">
      <c r="U8200" s="84"/>
    </row>
    <row r="8201" spans="21:21" x14ac:dyDescent="0.25">
      <c r="U8201" s="84"/>
    </row>
    <row r="8202" spans="21:21" x14ac:dyDescent="0.25">
      <c r="U8202" s="84"/>
    </row>
    <row r="8203" spans="21:21" x14ac:dyDescent="0.25">
      <c r="U8203" s="84"/>
    </row>
    <row r="8204" spans="21:21" x14ac:dyDescent="0.25">
      <c r="U8204" s="84"/>
    </row>
    <row r="8205" spans="21:21" x14ac:dyDescent="0.25">
      <c r="U8205" s="84"/>
    </row>
    <row r="8206" spans="21:21" x14ac:dyDescent="0.25">
      <c r="U8206" s="84"/>
    </row>
    <row r="8207" spans="21:21" x14ac:dyDescent="0.25">
      <c r="U8207" s="84"/>
    </row>
    <row r="8208" spans="21:21" x14ac:dyDescent="0.25">
      <c r="U8208" s="84"/>
    </row>
    <row r="8209" spans="21:21" x14ac:dyDescent="0.25">
      <c r="U8209" s="84"/>
    </row>
    <row r="8210" spans="21:21" x14ac:dyDescent="0.25">
      <c r="U8210" s="84"/>
    </row>
    <row r="8211" spans="21:21" x14ac:dyDescent="0.25">
      <c r="U8211" s="84"/>
    </row>
    <row r="8212" spans="21:21" x14ac:dyDescent="0.25">
      <c r="U8212" s="84"/>
    </row>
    <row r="8213" spans="21:21" x14ac:dyDescent="0.25">
      <c r="U8213" s="84"/>
    </row>
    <row r="8214" spans="21:21" x14ac:dyDescent="0.25">
      <c r="U8214" s="84"/>
    </row>
    <row r="8215" spans="21:21" x14ac:dyDescent="0.25">
      <c r="U8215" s="84"/>
    </row>
    <row r="8216" spans="21:21" x14ac:dyDescent="0.25">
      <c r="U8216" s="84"/>
    </row>
    <row r="8217" spans="21:21" x14ac:dyDescent="0.25">
      <c r="U8217" s="84"/>
    </row>
    <row r="8218" spans="21:21" x14ac:dyDescent="0.25">
      <c r="U8218" s="84"/>
    </row>
    <row r="8219" spans="21:21" x14ac:dyDescent="0.25">
      <c r="U8219" s="84"/>
    </row>
    <row r="8220" spans="21:21" x14ac:dyDescent="0.25">
      <c r="U8220" s="84"/>
    </row>
    <row r="8221" spans="21:21" x14ac:dyDescent="0.25">
      <c r="U8221" s="84"/>
    </row>
    <row r="8222" spans="21:21" x14ac:dyDescent="0.25">
      <c r="U8222" s="84"/>
    </row>
    <row r="8223" spans="21:21" x14ac:dyDescent="0.25">
      <c r="U8223" s="84"/>
    </row>
    <row r="8224" spans="21:21" x14ac:dyDescent="0.25">
      <c r="U8224" s="84"/>
    </row>
    <row r="8225" spans="21:21" x14ac:dyDescent="0.25">
      <c r="U8225" s="84"/>
    </row>
    <row r="8226" spans="21:21" x14ac:dyDescent="0.25">
      <c r="U8226" s="84"/>
    </row>
    <row r="8227" spans="21:21" x14ac:dyDescent="0.25">
      <c r="U8227" s="84"/>
    </row>
    <row r="8228" spans="21:21" x14ac:dyDescent="0.25">
      <c r="U8228" s="84"/>
    </row>
    <row r="8229" spans="21:21" x14ac:dyDescent="0.25">
      <c r="U8229" s="84"/>
    </row>
    <row r="8230" spans="21:21" x14ac:dyDescent="0.25">
      <c r="U8230" s="84"/>
    </row>
    <row r="8231" spans="21:21" x14ac:dyDescent="0.25">
      <c r="U8231" s="84"/>
    </row>
    <row r="8232" spans="21:21" x14ac:dyDescent="0.25">
      <c r="U8232" s="84"/>
    </row>
    <row r="8233" spans="21:21" x14ac:dyDescent="0.25">
      <c r="U8233" s="84"/>
    </row>
    <row r="8234" spans="21:21" x14ac:dyDescent="0.25">
      <c r="U8234" s="84"/>
    </row>
    <row r="8235" spans="21:21" x14ac:dyDescent="0.25">
      <c r="U8235" s="84"/>
    </row>
    <row r="8236" spans="21:21" x14ac:dyDescent="0.25">
      <c r="U8236" s="84"/>
    </row>
    <row r="8237" spans="21:21" x14ac:dyDescent="0.25">
      <c r="U8237" s="84"/>
    </row>
    <row r="8238" spans="21:21" x14ac:dyDescent="0.25">
      <c r="U8238" s="84"/>
    </row>
    <row r="8239" spans="21:21" x14ac:dyDescent="0.25">
      <c r="U8239" s="84"/>
    </row>
    <row r="8240" spans="21:21" x14ac:dyDescent="0.25">
      <c r="U8240" s="84"/>
    </row>
    <row r="8241" spans="21:21" x14ac:dyDescent="0.25">
      <c r="U8241" s="84"/>
    </row>
    <row r="8242" spans="21:21" x14ac:dyDescent="0.25">
      <c r="U8242" s="84"/>
    </row>
    <row r="8243" spans="21:21" x14ac:dyDescent="0.25">
      <c r="U8243" s="84"/>
    </row>
    <row r="8244" spans="21:21" x14ac:dyDescent="0.25">
      <c r="U8244" s="84"/>
    </row>
    <row r="8245" spans="21:21" x14ac:dyDescent="0.25">
      <c r="U8245" s="84"/>
    </row>
    <row r="8246" spans="21:21" x14ac:dyDescent="0.25">
      <c r="U8246" s="84"/>
    </row>
    <row r="8247" spans="21:21" x14ac:dyDescent="0.25">
      <c r="U8247" s="84"/>
    </row>
    <row r="8248" spans="21:21" x14ac:dyDescent="0.25">
      <c r="U8248" s="84"/>
    </row>
    <row r="8249" spans="21:21" x14ac:dyDescent="0.25">
      <c r="U8249" s="84"/>
    </row>
    <row r="8250" spans="21:21" x14ac:dyDescent="0.25">
      <c r="U8250" s="84"/>
    </row>
    <row r="8251" spans="21:21" x14ac:dyDescent="0.25">
      <c r="U8251" s="84"/>
    </row>
    <row r="8252" spans="21:21" x14ac:dyDescent="0.25">
      <c r="U8252" s="84"/>
    </row>
    <row r="8253" spans="21:21" x14ac:dyDescent="0.25">
      <c r="U8253" s="84"/>
    </row>
    <row r="8254" spans="21:21" x14ac:dyDescent="0.25">
      <c r="U8254" s="84"/>
    </row>
    <row r="8255" spans="21:21" x14ac:dyDescent="0.25">
      <c r="U8255" s="84"/>
    </row>
    <row r="8256" spans="21:21" x14ac:dyDescent="0.25">
      <c r="U8256" s="84"/>
    </row>
    <row r="8257" spans="21:21" x14ac:dyDescent="0.25">
      <c r="U8257" s="84"/>
    </row>
    <row r="8258" spans="21:21" x14ac:dyDescent="0.25">
      <c r="U8258" s="84"/>
    </row>
    <row r="8259" spans="21:21" x14ac:dyDescent="0.25">
      <c r="U8259" s="84"/>
    </row>
    <row r="8260" spans="21:21" x14ac:dyDescent="0.25">
      <c r="U8260" s="84"/>
    </row>
    <row r="8261" spans="21:21" x14ac:dyDescent="0.25">
      <c r="U8261" s="84"/>
    </row>
    <row r="8262" spans="21:21" x14ac:dyDescent="0.25">
      <c r="U8262" s="84"/>
    </row>
    <row r="8263" spans="21:21" x14ac:dyDescent="0.25">
      <c r="U8263" s="84"/>
    </row>
    <row r="8264" spans="21:21" x14ac:dyDescent="0.25">
      <c r="U8264" s="84"/>
    </row>
    <row r="8265" spans="21:21" x14ac:dyDescent="0.25">
      <c r="U8265" s="84"/>
    </row>
    <row r="8266" spans="21:21" x14ac:dyDescent="0.25">
      <c r="U8266" s="84"/>
    </row>
    <row r="8267" spans="21:21" x14ac:dyDescent="0.25">
      <c r="U8267" s="84"/>
    </row>
    <row r="8268" spans="21:21" x14ac:dyDescent="0.25">
      <c r="U8268" s="84"/>
    </row>
    <row r="8269" spans="21:21" x14ac:dyDescent="0.25">
      <c r="U8269" s="84"/>
    </row>
    <row r="8270" spans="21:21" x14ac:dyDescent="0.25">
      <c r="U8270" s="84"/>
    </row>
    <row r="8271" spans="21:21" x14ac:dyDescent="0.25">
      <c r="U8271" s="84"/>
    </row>
    <row r="8272" spans="21:21" x14ac:dyDescent="0.25">
      <c r="U8272" s="84"/>
    </row>
    <row r="8273" spans="21:21" x14ac:dyDescent="0.25">
      <c r="U8273" s="84"/>
    </row>
    <row r="8274" spans="21:21" x14ac:dyDescent="0.25">
      <c r="U8274" s="84"/>
    </row>
    <row r="8275" spans="21:21" x14ac:dyDescent="0.25">
      <c r="U8275" s="84"/>
    </row>
    <row r="8276" spans="21:21" x14ac:dyDescent="0.25">
      <c r="U8276" s="84"/>
    </row>
    <row r="8277" spans="21:21" x14ac:dyDescent="0.25">
      <c r="U8277" s="84"/>
    </row>
    <row r="8278" spans="21:21" x14ac:dyDescent="0.25">
      <c r="U8278" s="84"/>
    </row>
    <row r="8279" spans="21:21" x14ac:dyDescent="0.25">
      <c r="U8279" s="84"/>
    </row>
    <row r="8280" spans="21:21" x14ac:dyDescent="0.25">
      <c r="U8280" s="84"/>
    </row>
    <row r="8281" spans="21:21" x14ac:dyDescent="0.25">
      <c r="U8281" s="84"/>
    </row>
    <row r="8282" spans="21:21" x14ac:dyDescent="0.25">
      <c r="U8282" s="84"/>
    </row>
    <row r="8283" spans="21:21" x14ac:dyDescent="0.25">
      <c r="U8283" s="84"/>
    </row>
    <row r="8284" spans="21:21" x14ac:dyDescent="0.25">
      <c r="U8284" s="84"/>
    </row>
    <row r="8285" spans="21:21" x14ac:dyDescent="0.25">
      <c r="U8285" s="84"/>
    </row>
    <row r="8286" spans="21:21" x14ac:dyDescent="0.25">
      <c r="U8286" s="84"/>
    </row>
    <row r="8287" spans="21:21" x14ac:dyDescent="0.25">
      <c r="U8287" s="84"/>
    </row>
    <row r="8288" spans="21:21" x14ac:dyDescent="0.25">
      <c r="U8288" s="84"/>
    </row>
    <row r="8289" spans="21:21" x14ac:dyDescent="0.25">
      <c r="U8289" s="84"/>
    </row>
    <row r="8290" spans="21:21" x14ac:dyDescent="0.25">
      <c r="U8290" s="84"/>
    </row>
    <row r="8291" spans="21:21" x14ac:dyDescent="0.25">
      <c r="U8291" s="84"/>
    </row>
    <row r="8292" spans="21:21" x14ac:dyDescent="0.25">
      <c r="U8292" s="84"/>
    </row>
    <row r="8293" spans="21:21" x14ac:dyDescent="0.25">
      <c r="U8293" s="84"/>
    </row>
    <row r="8294" spans="21:21" x14ac:dyDescent="0.25">
      <c r="U8294" s="84"/>
    </row>
    <row r="8295" spans="21:21" x14ac:dyDescent="0.25">
      <c r="U8295" s="84"/>
    </row>
    <row r="8296" spans="21:21" x14ac:dyDescent="0.25">
      <c r="U8296" s="84"/>
    </row>
    <row r="8297" spans="21:21" x14ac:dyDescent="0.25">
      <c r="U8297" s="84"/>
    </row>
    <row r="8298" spans="21:21" x14ac:dyDescent="0.25">
      <c r="U8298" s="84"/>
    </row>
    <row r="8299" spans="21:21" x14ac:dyDescent="0.25">
      <c r="U8299" s="84"/>
    </row>
    <row r="8300" spans="21:21" x14ac:dyDescent="0.25">
      <c r="U8300" s="84"/>
    </row>
    <row r="8301" spans="21:21" x14ac:dyDescent="0.25">
      <c r="U8301" s="84"/>
    </row>
    <row r="8302" spans="21:21" x14ac:dyDescent="0.25">
      <c r="U8302" s="84"/>
    </row>
    <row r="8303" spans="21:21" x14ac:dyDescent="0.25">
      <c r="U8303" s="84"/>
    </row>
    <row r="8304" spans="21:21" x14ac:dyDescent="0.25">
      <c r="U8304" s="84"/>
    </row>
    <row r="8305" spans="21:21" x14ac:dyDescent="0.25">
      <c r="U8305" s="84"/>
    </row>
    <row r="8306" spans="21:21" x14ac:dyDescent="0.25">
      <c r="U8306" s="84"/>
    </row>
    <row r="8307" spans="21:21" x14ac:dyDescent="0.25">
      <c r="U8307" s="84"/>
    </row>
    <row r="8308" spans="21:21" x14ac:dyDescent="0.25">
      <c r="U8308" s="84"/>
    </row>
    <row r="8309" spans="21:21" x14ac:dyDescent="0.25">
      <c r="U8309" s="84"/>
    </row>
    <row r="8310" spans="21:21" x14ac:dyDescent="0.25">
      <c r="U8310" s="84"/>
    </row>
    <row r="8311" spans="21:21" x14ac:dyDescent="0.25">
      <c r="U8311" s="84"/>
    </row>
    <row r="8312" spans="21:21" x14ac:dyDescent="0.25">
      <c r="U8312" s="84"/>
    </row>
    <row r="8313" spans="21:21" x14ac:dyDescent="0.25">
      <c r="U8313" s="84"/>
    </row>
    <row r="8314" spans="21:21" x14ac:dyDescent="0.25">
      <c r="U8314" s="84"/>
    </row>
    <row r="8315" spans="21:21" x14ac:dyDescent="0.25">
      <c r="U8315" s="84"/>
    </row>
    <row r="8316" spans="21:21" x14ac:dyDescent="0.25">
      <c r="U8316" s="84"/>
    </row>
    <row r="8317" spans="21:21" x14ac:dyDescent="0.25">
      <c r="U8317" s="84"/>
    </row>
    <row r="8318" spans="21:21" x14ac:dyDescent="0.25">
      <c r="U8318" s="84"/>
    </row>
    <row r="8319" spans="21:21" x14ac:dyDescent="0.25">
      <c r="U8319" s="84"/>
    </row>
    <row r="8320" spans="21:21" x14ac:dyDescent="0.25">
      <c r="U8320" s="84"/>
    </row>
    <row r="8321" spans="21:21" x14ac:dyDescent="0.25">
      <c r="U8321" s="84"/>
    </row>
    <row r="8322" spans="21:21" x14ac:dyDescent="0.25">
      <c r="U8322" s="84"/>
    </row>
    <row r="8323" spans="21:21" x14ac:dyDescent="0.25">
      <c r="U8323" s="84"/>
    </row>
    <row r="8324" spans="21:21" x14ac:dyDescent="0.25">
      <c r="U8324" s="84"/>
    </row>
    <row r="8325" spans="21:21" x14ac:dyDescent="0.25">
      <c r="U8325" s="84"/>
    </row>
    <row r="8326" spans="21:21" x14ac:dyDescent="0.25">
      <c r="U8326" s="84"/>
    </row>
    <row r="8327" spans="21:21" x14ac:dyDescent="0.25">
      <c r="U8327" s="84"/>
    </row>
    <row r="8328" spans="21:21" x14ac:dyDescent="0.25">
      <c r="U8328" s="84"/>
    </row>
    <row r="8329" spans="21:21" x14ac:dyDescent="0.25">
      <c r="U8329" s="84"/>
    </row>
    <row r="8330" spans="21:21" x14ac:dyDescent="0.25">
      <c r="U8330" s="84"/>
    </row>
    <row r="8331" spans="21:21" x14ac:dyDescent="0.25">
      <c r="U8331" s="84"/>
    </row>
    <row r="8332" spans="21:21" x14ac:dyDescent="0.25">
      <c r="U8332" s="84"/>
    </row>
    <row r="8333" spans="21:21" x14ac:dyDescent="0.25">
      <c r="U8333" s="84"/>
    </row>
    <row r="8334" spans="21:21" x14ac:dyDescent="0.25">
      <c r="U8334" s="84"/>
    </row>
    <row r="8335" spans="21:21" x14ac:dyDescent="0.25">
      <c r="U8335" s="84"/>
    </row>
    <row r="8336" spans="21:21" x14ac:dyDescent="0.25">
      <c r="U8336" s="84"/>
    </row>
    <row r="8337" spans="21:21" x14ac:dyDescent="0.25">
      <c r="U8337" s="84"/>
    </row>
    <row r="8338" spans="21:21" x14ac:dyDescent="0.25">
      <c r="U8338" s="84"/>
    </row>
    <row r="8339" spans="21:21" x14ac:dyDescent="0.25">
      <c r="U8339" s="84"/>
    </row>
    <row r="8340" spans="21:21" x14ac:dyDescent="0.25">
      <c r="U8340" s="84"/>
    </row>
    <row r="8341" spans="21:21" x14ac:dyDescent="0.25">
      <c r="U8341" s="84"/>
    </row>
    <row r="8342" spans="21:21" x14ac:dyDescent="0.25">
      <c r="U8342" s="84"/>
    </row>
    <row r="8343" spans="21:21" x14ac:dyDescent="0.25">
      <c r="U8343" s="84"/>
    </row>
    <row r="8344" spans="21:21" x14ac:dyDescent="0.25">
      <c r="U8344" s="84"/>
    </row>
    <row r="8345" spans="21:21" x14ac:dyDescent="0.25">
      <c r="U8345" s="84"/>
    </row>
    <row r="8346" spans="21:21" x14ac:dyDescent="0.25">
      <c r="U8346" s="84"/>
    </row>
    <row r="8347" spans="21:21" x14ac:dyDescent="0.25">
      <c r="U8347" s="84"/>
    </row>
    <row r="8348" spans="21:21" x14ac:dyDescent="0.25">
      <c r="U8348" s="84"/>
    </row>
  </sheetData>
  <mergeCells count="8">
    <mergeCell ref="L6:R6"/>
    <mergeCell ref="U6:Z6"/>
    <mergeCell ref="C4:D4"/>
    <mergeCell ref="E4:F4"/>
    <mergeCell ref="C5:D5"/>
    <mergeCell ref="E5:F5"/>
    <mergeCell ref="C6:I6"/>
    <mergeCell ref="J6:K6"/>
  </mergeCells>
  <dataValidations count="3">
    <dataValidation type="list" allowBlank="1" showInputMessage="1" showErrorMessage="1" sqref="E5:F5" xr:uid="{00000000-0002-0000-0800-000000000000}">
      <formula1>$AN$9:$AN$25</formula1>
    </dataValidation>
    <dataValidation type="list" allowBlank="1" showInputMessage="1" showErrorMessage="1" sqref="G5" xr:uid="{00000000-0002-0000-0800-000001000000}">
      <formula1>$AO$8:$AO$25</formula1>
    </dataValidation>
    <dataValidation type="list" allowBlank="1" showInputMessage="1" showErrorMessage="1" sqref="G4:H4 E4" xr:uid="{00000000-0002-0000-0800-000002000000}">
      <formula1>$AL$8:$AL$26</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AP2083"/>
  <sheetViews>
    <sheetView showGridLines="0" workbookViewId="0">
      <selection activeCell="H13" sqref="H13"/>
    </sheetView>
  </sheetViews>
  <sheetFormatPr defaultColWidth="8.85546875" defaultRowHeight="12.75" x14ac:dyDescent="0.2"/>
  <cols>
    <col min="1" max="1" width="27" style="19" customWidth="1"/>
    <col min="2" max="2" width="22.140625" style="19" bestFit="1" customWidth="1"/>
    <col min="3" max="3" width="23" style="19" customWidth="1"/>
    <col min="4" max="4" width="14.85546875" style="19" customWidth="1"/>
    <col min="5" max="5" width="34.85546875" style="19" customWidth="1"/>
    <col min="6" max="6" width="15.28515625" style="1" customWidth="1"/>
    <col min="7" max="7" width="30.5703125" style="1" customWidth="1"/>
    <col min="8" max="8" width="21.28515625" style="1" customWidth="1"/>
    <col min="9" max="9" width="0.7109375" style="1" customWidth="1"/>
    <col min="10" max="10" width="15" style="1" customWidth="1"/>
    <col min="11" max="11" width="16.85546875" style="1" customWidth="1"/>
    <col min="12" max="12" width="19.42578125" style="1" customWidth="1"/>
    <col min="13" max="13" width="18.85546875" style="1" customWidth="1"/>
    <col min="14" max="22" width="8.85546875" style="1"/>
    <col min="23" max="23" width="14.5703125" style="1" bestFit="1" customWidth="1"/>
    <col min="24" max="24" width="10.140625" style="1" bestFit="1" customWidth="1"/>
    <col min="25" max="27" width="8.85546875" style="1"/>
    <col min="28" max="28" width="13.5703125" style="1" customWidth="1"/>
    <col min="29" max="29" width="17.42578125" style="1" hidden="1" customWidth="1"/>
    <col min="30" max="31" width="27" style="1" hidden="1" customWidth="1"/>
    <col min="32" max="32" width="68.28515625" style="1" hidden="1" customWidth="1"/>
    <col min="33" max="33" width="27" style="1" hidden="1" customWidth="1"/>
    <col min="34" max="37" width="24" style="1" hidden="1" customWidth="1"/>
    <col min="38" max="38" width="29.42578125" style="1" hidden="1" customWidth="1"/>
    <col min="39" max="39" width="17.7109375" style="1" hidden="1" customWidth="1"/>
    <col min="40" max="41" width="29.42578125" style="1" hidden="1" customWidth="1"/>
    <col min="42" max="42" width="8.85546875" style="1" hidden="1" customWidth="1"/>
    <col min="43" max="46" width="8.85546875" style="1" customWidth="1"/>
    <col min="47" max="16384" width="8.85546875" style="1"/>
  </cols>
  <sheetData>
    <row r="1" spans="1:38" x14ac:dyDescent="0.2">
      <c r="AD1" s="1" t="s">
        <v>228</v>
      </c>
    </row>
    <row r="2" spans="1:38" x14ac:dyDescent="0.2">
      <c r="AD2" s="1" t="s">
        <v>229</v>
      </c>
    </row>
    <row r="3" spans="1:38" ht="15" x14ac:dyDescent="0.2">
      <c r="L3" s="130"/>
      <c r="M3" s="108"/>
      <c r="AD3" s="1" t="s">
        <v>230</v>
      </c>
    </row>
    <row r="4" spans="1:38" x14ac:dyDescent="0.2">
      <c r="B4" s="253" t="s">
        <v>392</v>
      </c>
      <c r="C4" s="254"/>
      <c r="D4" s="254"/>
      <c r="E4" s="255"/>
      <c r="AD4" s="1" t="s">
        <v>231</v>
      </c>
      <c r="AE4" s="1" t="s">
        <v>393</v>
      </c>
      <c r="AF4" s="1" t="str">
        <f>IF(AG4="",B6,B6&amp;" - Converted to "&amp;$A$13)</f>
        <v>Lithium carbonate 99.5% Li2CO3 min, battery grade, spot prices cif China, Japan &amp; Korea, $/kg - Converted to /</v>
      </c>
      <c r="AG4" s="1" t="b">
        <f>ISBLANK(A13)</f>
        <v>0</v>
      </c>
    </row>
    <row r="5" spans="1:38" x14ac:dyDescent="0.2">
      <c r="A5" s="103" t="s">
        <v>394</v>
      </c>
      <c r="B5" s="131" t="s">
        <v>48</v>
      </c>
      <c r="C5" s="132"/>
      <c r="D5" s="132"/>
      <c r="E5" s="133"/>
      <c r="AD5" s="1" t="s">
        <v>232</v>
      </c>
      <c r="AL5" s="130"/>
    </row>
    <row r="6" spans="1:38" x14ac:dyDescent="0.2">
      <c r="A6" s="128" t="s">
        <v>103</v>
      </c>
      <c r="B6" s="289" t="str">
        <f>_xll.GetLatestPrice($B$5,,$A6)</f>
        <v>Lithium carbonate 99.5% Li2CO3 min, battery grade, spot prices cif China, Japan &amp; Korea, $/kg</v>
      </c>
      <c r="C6" s="289"/>
      <c r="D6" s="289"/>
      <c r="E6" s="290"/>
      <c r="AE6" s="253" t="s">
        <v>395</v>
      </c>
      <c r="AF6" s="254"/>
      <c r="AG6" s="254"/>
      <c r="AH6" s="254"/>
      <c r="AI6" s="254"/>
    </row>
    <row r="7" spans="1:38" x14ac:dyDescent="0.2">
      <c r="A7" s="128" t="s">
        <v>1</v>
      </c>
      <c r="B7" s="273" t="str">
        <f>_xll.GetLatestPrice($B$5,,$A7)</f>
        <v>USD</v>
      </c>
      <c r="C7" s="85"/>
      <c r="D7" s="85"/>
      <c r="E7" s="134"/>
      <c r="F7" s="135"/>
      <c r="AE7" s="136" t="s">
        <v>396</v>
      </c>
      <c r="AF7" s="137"/>
      <c r="AG7" s="137" t="str">
        <f>G13&amp;"/"&amp;H13</f>
        <v>/</v>
      </c>
      <c r="AH7" s="137"/>
      <c r="AI7" s="138"/>
    </row>
    <row r="8" spans="1:38" x14ac:dyDescent="0.2">
      <c r="A8" s="109" t="s">
        <v>142</v>
      </c>
      <c r="B8" s="288" t="str">
        <f>_xll.GetLatestPrice($B$5,,$A8)</f>
        <v>Kilogram</v>
      </c>
      <c r="C8" s="78"/>
      <c r="D8" s="78"/>
      <c r="E8" s="139"/>
      <c r="F8" s="20"/>
      <c r="AD8" s="1" t="s">
        <v>397</v>
      </c>
      <c r="AE8" s="140"/>
      <c r="AI8" s="94"/>
    </row>
    <row r="9" spans="1:38" x14ac:dyDescent="0.2">
      <c r="A9" s="39"/>
      <c r="B9" s="39"/>
      <c r="F9" s="20"/>
      <c r="AE9" s="140" t="s">
        <v>398</v>
      </c>
      <c r="AG9" s="1" t="b">
        <f>IF(AND(AH11=TRUE,AH12=TRUE),TRUE,FALSE)</f>
        <v>1</v>
      </c>
      <c r="AH9" s="117" t="str">
        <f>IF(AG9=TRUE,AG7,IF(AH11=TRUE,AH15,IF(AH12=TRUE,AE15,"")))</f>
        <v>/</v>
      </c>
      <c r="AI9" s="94"/>
    </row>
    <row r="10" spans="1:38" x14ac:dyDescent="0.2">
      <c r="A10" s="253" t="s">
        <v>399</v>
      </c>
      <c r="B10" s="254"/>
      <c r="C10" s="254"/>
      <c r="D10" s="254"/>
      <c r="E10" s="254"/>
      <c r="F10" s="254"/>
      <c r="G10" s="254"/>
      <c r="H10" s="255"/>
      <c r="I10" s="85"/>
      <c r="AE10" s="140"/>
      <c r="AH10" s="117"/>
      <c r="AI10" s="94"/>
    </row>
    <row r="11" spans="1:38" ht="18.75" customHeight="1" x14ac:dyDescent="0.2">
      <c r="A11" s="141"/>
      <c r="B11" s="256" t="s">
        <v>107</v>
      </c>
      <c r="C11" s="256" t="s">
        <v>108</v>
      </c>
      <c r="D11" s="256" t="s">
        <v>400</v>
      </c>
      <c r="E11" s="256"/>
      <c r="F11" s="256"/>
      <c r="G11" s="258" t="s">
        <v>1292</v>
      </c>
      <c r="H11" s="259" t="s">
        <v>1293</v>
      </c>
      <c r="I11" s="142"/>
      <c r="AE11" s="140" t="s">
        <v>401</v>
      </c>
      <c r="AH11" s="1" t="b">
        <f>H13&lt;&gt;"None"</f>
        <v>1</v>
      </c>
      <c r="AI11" s="94"/>
    </row>
    <row r="12" spans="1:38" ht="18.75" customHeight="1" thickBot="1" x14ac:dyDescent="0.25">
      <c r="A12" s="143" t="s">
        <v>402</v>
      </c>
      <c r="B12" s="257"/>
      <c r="C12" s="257"/>
      <c r="D12" s="257"/>
      <c r="E12" s="257"/>
      <c r="F12" s="257"/>
      <c r="G12" s="258"/>
      <c r="H12" s="259"/>
      <c r="I12" s="142"/>
      <c r="J12" s="30"/>
      <c r="AE12" s="140" t="s">
        <v>403</v>
      </c>
      <c r="AH12" s="1" t="b">
        <f>G13&lt;&gt;"None"</f>
        <v>1</v>
      </c>
      <c r="AI12" s="94"/>
    </row>
    <row r="13" spans="1:38" ht="15.75" customHeight="1" thickBot="1" x14ac:dyDescent="0.25">
      <c r="A13" s="144" t="str">
        <f>AH9</f>
        <v>/</v>
      </c>
      <c r="B13" s="174">
        <v>40909</v>
      </c>
      <c r="C13" s="145"/>
      <c r="D13" s="250" t="s">
        <v>228</v>
      </c>
      <c r="E13" s="251"/>
      <c r="F13" s="252"/>
      <c r="G13" s="145"/>
      <c r="H13" s="145"/>
      <c r="I13" s="99"/>
      <c r="J13" s="146"/>
      <c r="AE13" s="129" t="s">
        <v>404</v>
      </c>
      <c r="AF13" s="86"/>
      <c r="AG13" s="86"/>
      <c r="AH13" s="86" t="s">
        <v>405</v>
      </c>
      <c r="AI13" s="94"/>
    </row>
    <row r="14" spans="1:38" hidden="1" x14ac:dyDescent="0.2">
      <c r="A14" s="65"/>
      <c r="B14" s="147" t="s">
        <v>104</v>
      </c>
      <c r="C14" s="147" t="s">
        <v>105</v>
      </c>
      <c r="D14" s="147" t="s">
        <v>106</v>
      </c>
      <c r="E14" s="147" t="s">
        <v>109</v>
      </c>
      <c r="H14" s="94"/>
      <c r="AE14" s="148"/>
      <c r="AI14" s="94"/>
    </row>
    <row r="15" spans="1:38" x14ac:dyDescent="0.2">
      <c r="A15" s="149" t="str">
        <f>_xll.GetPriceHistory($B$5,$D$13,$B$13,$C$13,,,,$G$13,$H$13,"Date","AssessmentDate","Period","Low","Mid","High","Currency","UnitOfMeasure")</f>
        <v>Date</v>
      </c>
      <c r="B15" s="85" t="s">
        <v>109</v>
      </c>
      <c r="C15" s="85" t="s">
        <v>227</v>
      </c>
      <c r="D15" s="85" t="s">
        <v>105</v>
      </c>
      <c r="E15" s="85" t="s">
        <v>106</v>
      </c>
      <c r="F15" s="85" t="s">
        <v>104</v>
      </c>
      <c r="G15" s="85" t="s">
        <v>1</v>
      </c>
      <c r="H15" s="134" t="s">
        <v>142</v>
      </c>
      <c r="I15" s="85"/>
      <c r="AE15" s="150" t="e">
        <f>VLOOKUP($G$13,$AG$20:$AH$37,2,FALSE)</f>
        <v>#N/A</v>
      </c>
      <c r="AF15" s="151"/>
      <c r="AG15" s="151"/>
      <c r="AH15" s="151" t="e">
        <f>VLOOKUP($H$13,$AK$19:$AL$35,2,FALSE)</f>
        <v>#N/A</v>
      </c>
      <c r="AI15" s="152"/>
    </row>
    <row r="16" spans="1:38" x14ac:dyDescent="0.2">
      <c r="A16" s="93">
        <v>45371</v>
      </c>
      <c r="B16" s="76">
        <v>45371.541666666664</v>
      </c>
      <c r="C16" s="262" t="s">
        <v>832</v>
      </c>
      <c r="D16" s="262">
        <v>12.5</v>
      </c>
      <c r="E16" s="262">
        <v>13.25</v>
      </c>
      <c r="F16" s="262">
        <v>14</v>
      </c>
      <c r="G16" s="262" t="s">
        <v>235</v>
      </c>
      <c r="H16" s="267" t="s">
        <v>210</v>
      </c>
      <c r="I16" s="21"/>
    </row>
    <row r="17" spans="1:39" x14ac:dyDescent="0.2">
      <c r="A17" s="59">
        <v>45370</v>
      </c>
      <c r="B17" s="20">
        <v>45370.541666666664</v>
      </c>
      <c r="C17" s="264" t="s">
        <v>833</v>
      </c>
      <c r="D17" s="264">
        <v>12.5</v>
      </c>
      <c r="E17" s="264">
        <v>13.25</v>
      </c>
      <c r="F17" s="264">
        <v>14</v>
      </c>
      <c r="G17" s="264" t="s">
        <v>235</v>
      </c>
      <c r="H17" s="268" t="s">
        <v>210</v>
      </c>
      <c r="I17" s="19"/>
      <c r="AD17" s="253"/>
      <c r="AE17" s="254"/>
      <c r="AF17" s="254"/>
      <c r="AG17" s="254"/>
      <c r="AH17" s="254"/>
      <c r="AI17" s="254"/>
      <c r="AJ17" s="254"/>
      <c r="AK17" s="254"/>
      <c r="AL17" s="255"/>
      <c r="AM17" s="148"/>
    </row>
    <row r="18" spans="1:39" x14ac:dyDescent="0.2">
      <c r="A18" s="93">
        <v>45369</v>
      </c>
      <c r="B18" s="76">
        <v>45369.541666666664</v>
      </c>
      <c r="C18" s="262" t="s">
        <v>834</v>
      </c>
      <c r="D18" s="262">
        <v>12.5</v>
      </c>
      <c r="E18" s="262">
        <v>13.25</v>
      </c>
      <c r="F18" s="262">
        <v>14</v>
      </c>
      <c r="G18" s="262" t="s">
        <v>235</v>
      </c>
      <c r="H18" s="267" t="s">
        <v>210</v>
      </c>
      <c r="I18" s="21"/>
      <c r="AD18" s="129"/>
      <c r="AE18" s="86"/>
      <c r="AF18" s="86"/>
      <c r="AG18" s="86"/>
      <c r="AH18" s="86"/>
      <c r="AI18" s="86"/>
      <c r="AJ18" s="86"/>
      <c r="AK18" s="86"/>
      <c r="AL18" s="153"/>
    </row>
    <row r="19" spans="1:39" x14ac:dyDescent="0.2">
      <c r="A19" s="59">
        <v>45366</v>
      </c>
      <c r="B19" s="20">
        <v>45366.541666666664</v>
      </c>
      <c r="C19" s="264" t="s">
        <v>835</v>
      </c>
      <c r="D19" s="264">
        <v>13</v>
      </c>
      <c r="E19" s="264">
        <v>13.38</v>
      </c>
      <c r="F19" s="264">
        <v>13.75</v>
      </c>
      <c r="G19" s="264" t="s">
        <v>235</v>
      </c>
      <c r="H19" s="268" t="s">
        <v>210</v>
      </c>
      <c r="I19" s="19"/>
      <c r="AD19" s="129"/>
      <c r="AE19" s="86"/>
      <c r="AF19" s="86"/>
      <c r="AG19" s="117"/>
      <c r="AH19" s="117"/>
      <c r="AI19" s="154"/>
      <c r="AJ19" s="120"/>
      <c r="AL19" s="155"/>
    </row>
    <row r="20" spans="1:39" ht="15" x14ac:dyDescent="0.25">
      <c r="A20" s="93">
        <v>45365</v>
      </c>
      <c r="B20" s="76">
        <v>45365.541666666664</v>
      </c>
      <c r="C20" s="262" t="s">
        <v>721</v>
      </c>
      <c r="D20" s="262">
        <v>13</v>
      </c>
      <c r="E20" s="262">
        <v>13.38</v>
      </c>
      <c r="F20" s="262">
        <v>13.75</v>
      </c>
      <c r="G20" s="262" t="s">
        <v>235</v>
      </c>
      <c r="H20" s="267" t="s">
        <v>210</v>
      </c>
      <c r="I20" s="21"/>
      <c r="AB20" s="156"/>
      <c r="AD20" s="157"/>
      <c r="AG20"/>
      <c r="AH20" s="117"/>
      <c r="AI20" s="29"/>
      <c r="AJ20" s="29"/>
      <c r="AK20" s="29"/>
      <c r="AL20" s="158"/>
    </row>
    <row r="21" spans="1:39" ht="12.75" customHeight="1" x14ac:dyDescent="0.25">
      <c r="A21" s="59">
        <v>45364</v>
      </c>
      <c r="B21" s="20">
        <v>45364.541666666664</v>
      </c>
      <c r="C21" s="264" t="s">
        <v>836</v>
      </c>
      <c r="D21" s="264">
        <v>13</v>
      </c>
      <c r="E21" s="264">
        <v>13.38</v>
      </c>
      <c r="F21" s="264">
        <v>13.75</v>
      </c>
      <c r="G21" s="264" t="s">
        <v>235</v>
      </c>
      <c r="H21" s="268" t="s">
        <v>210</v>
      </c>
      <c r="I21" s="19"/>
      <c r="AB21" s="156"/>
      <c r="AD21" s="141"/>
      <c r="AE21" s="118"/>
      <c r="AF21" s="118"/>
      <c r="AG21"/>
      <c r="AH21" s="29"/>
      <c r="AI21" s="154"/>
      <c r="AJ21" s="120"/>
      <c r="AK21" s="29"/>
      <c r="AL21" s="155"/>
    </row>
    <row r="22" spans="1:39" ht="12.75" customHeight="1" x14ac:dyDescent="0.25">
      <c r="A22" s="93">
        <v>45363</v>
      </c>
      <c r="B22" s="76">
        <v>45363.541666666664</v>
      </c>
      <c r="C22" s="262" t="s">
        <v>837</v>
      </c>
      <c r="D22" s="262">
        <v>13</v>
      </c>
      <c r="E22" s="262">
        <v>13.38</v>
      </c>
      <c r="F22" s="262">
        <v>13.75</v>
      </c>
      <c r="G22" s="262" t="s">
        <v>235</v>
      </c>
      <c r="H22" s="267" t="s">
        <v>210</v>
      </c>
      <c r="I22" s="21"/>
      <c r="AB22" s="156"/>
      <c r="AD22" s="159"/>
      <c r="AG22"/>
      <c r="AH22" s="29"/>
      <c r="AI22" s="29"/>
      <c r="AJ22" s="29"/>
      <c r="AK22" s="29"/>
      <c r="AL22" s="158"/>
    </row>
    <row r="23" spans="1:39" ht="15" x14ac:dyDescent="0.25">
      <c r="A23" s="59">
        <v>45362</v>
      </c>
      <c r="B23" s="20">
        <v>45362.541666666664</v>
      </c>
      <c r="C23" s="264" t="s">
        <v>838</v>
      </c>
      <c r="D23" s="264">
        <v>13</v>
      </c>
      <c r="E23" s="264">
        <v>13.5</v>
      </c>
      <c r="F23" s="264">
        <v>14</v>
      </c>
      <c r="G23" s="264" t="s">
        <v>235</v>
      </c>
      <c r="H23" s="268" t="s">
        <v>210</v>
      </c>
      <c r="I23" s="19"/>
      <c r="AB23" s="156"/>
      <c r="AD23" s="141"/>
      <c r="AE23" s="118"/>
      <c r="AF23" s="118"/>
      <c r="AG23"/>
      <c r="AH23" s="117"/>
      <c r="AI23" s="154"/>
      <c r="AJ23" s="120"/>
      <c r="AK23" s="29"/>
      <c r="AL23" s="155"/>
    </row>
    <row r="24" spans="1:39" ht="15" x14ac:dyDescent="0.25">
      <c r="A24" s="93">
        <v>45359</v>
      </c>
      <c r="B24" s="76">
        <v>45359.544675925928</v>
      </c>
      <c r="C24" s="262" t="s">
        <v>839</v>
      </c>
      <c r="D24" s="262">
        <v>12.4</v>
      </c>
      <c r="E24" s="262">
        <v>13.2</v>
      </c>
      <c r="F24" s="262">
        <v>14</v>
      </c>
      <c r="G24" s="262" t="s">
        <v>235</v>
      </c>
      <c r="H24" s="267" t="s">
        <v>210</v>
      </c>
      <c r="I24" s="21"/>
      <c r="K24" s="160"/>
      <c r="AB24" s="156"/>
      <c r="AD24" s="159"/>
      <c r="AG24"/>
      <c r="AH24" s="29"/>
      <c r="AI24" s="29"/>
      <c r="AJ24" s="29"/>
      <c r="AK24" s="29"/>
      <c r="AL24" s="158"/>
    </row>
    <row r="25" spans="1:39" ht="15" x14ac:dyDescent="0.25">
      <c r="A25" s="59">
        <v>45358</v>
      </c>
      <c r="B25" s="20">
        <v>45358.541666666664</v>
      </c>
      <c r="C25" s="264" t="s">
        <v>722</v>
      </c>
      <c r="D25" s="264">
        <v>12.4</v>
      </c>
      <c r="E25" s="264">
        <v>13.2</v>
      </c>
      <c r="F25" s="264">
        <v>14</v>
      </c>
      <c r="G25" s="264" t="s">
        <v>235</v>
      </c>
      <c r="H25" s="268" t="s">
        <v>210</v>
      </c>
      <c r="I25" s="19"/>
      <c r="AB25" s="156"/>
      <c r="AD25" s="141"/>
      <c r="AE25" s="118"/>
      <c r="AF25" s="118"/>
      <c r="AG25"/>
      <c r="AH25" s="117"/>
      <c r="AI25" s="154"/>
      <c r="AJ25" s="120"/>
      <c r="AK25" s="29"/>
      <c r="AL25" s="155"/>
    </row>
    <row r="26" spans="1:39" ht="15" x14ac:dyDescent="0.25">
      <c r="A26" s="93">
        <v>45357</v>
      </c>
      <c r="B26" s="76">
        <v>45357.541666666664</v>
      </c>
      <c r="C26" s="262" t="s">
        <v>840</v>
      </c>
      <c r="D26" s="262">
        <v>12.4</v>
      </c>
      <c r="E26" s="262">
        <v>13.2</v>
      </c>
      <c r="F26" s="262">
        <v>14</v>
      </c>
      <c r="G26" s="262" t="s">
        <v>235</v>
      </c>
      <c r="H26" s="267" t="s">
        <v>210</v>
      </c>
      <c r="I26" s="21"/>
      <c r="AB26" s="156"/>
      <c r="AD26" s="159"/>
      <c r="AG26"/>
      <c r="AH26" s="29"/>
      <c r="AI26" s="29"/>
      <c r="AJ26" s="29"/>
      <c r="AK26" s="29"/>
      <c r="AL26" s="158"/>
    </row>
    <row r="27" spans="1:39" ht="15" x14ac:dyDescent="0.25">
      <c r="A27" s="59">
        <v>45356</v>
      </c>
      <c r="B27" s="20">
        <v>45356.541666666664</v>
      </c>
      <c r="C27" s="264" t="s">
        <v>841</v>
      </c>
      <c r="D27" s="264">
        <v>12.4</v>
      </c>
      <c r="E27" s="264">
        <v>13.2</v>
      </c>
      <c r="F27" s="264">
        <v>14</v>
      </c>
      <c r="G27" s="264" t="s">
        <v>235</v>
      </c>
      <c r="H27" s="268" t="s">
        <v>210</v>
      </c>
      <c r="I27" s="19"/>
      <c r="AB27" s="156"/>
      <c r="AD27" s="141"/>
      <c r="AE27" s="118"/>
      <c r="AF27" s="118"/>
      <c r="AG27"/>
      <c r="AH27" s="117"/>
      <c r="AI27" s="154"/>
      <c r="AJ27" s="120"/>
      <c r="AK27" s="29"/>
      <c r="AL27" s="155"/>
    </row>
    <row r="28" spans="1:39" ht="15" x14ac:dyDescent="0.25">
      <c r="A28" s="93">
        <v>45355</v>
      </c>
      <c r="B28" s="76">
        <v>45355.541666666664</v>
      </c>
      <c r="C28" s="262" t="s">
        <v>842</v>
      </c>
      <c r="D28" s="262">
        <v>12.4</v>
      </c>
      <c r="E28" s="262">
        <v>13.2</v>
      </c>
      <c r="F28" s="262">
        <v>14</v>
      </c>
      <c r="G28" s="262" t="s">
        <v>235</v>
      </c>
      <c r="H28" s="267" t="s">
        <v>210</v>
      </c>
      <c r="I28" s="21"/>
      <c r="AB28" s="156"/>
      <c r="AD28" s="159"/>
      <c r="AG28"/>
      <c r="AH28" s="29"/>
      <c r="AI28" s="29"/>
      <c r="AJ28" s="29"/>
      <c r="AK28" s="29"/>
      <c r="AL28" s="158"/>
    </row>
    <row r="29" spans="1:39" ht="15" x14ac:dyDescent="0.25">
      <c r="A29" s="59">
        <v>45352</v>
      </c>
      <c r="B29" s="20">
        <v>45352.541666666664</v>
      </c>
      <c r="C29" s="264" t="s">
        <v>843</v>
      </c>
      <c r="D29" s="264">
        <v>12.4</v>
      </c>
      <c r="E29" s="264">
        <v>13.2</v>
      </c>
      <c r="F29" s="264">
        <v>14</v>
      </c>
      <c r="G29" s="264" t="s">
        <v>235</v>
      </c>
      <c r="H29" s="268" t="s">
        <v>210</v>
      </c>
      <c r="I29" s="19"/>
      <c r="AB29" s="156"/>
      <c r="AD29" s="141"/>
      <c r="AE29" s="118"/>
      <c r="AF29" s="118"/>
      <c r="AG29"/>
      <c r="AH29" s="117"/>
      <c r="AI29" s="154"/>
      <c r="AJ29" s="120"/>
      <c r="AK29" s="29"/>
      <c r="AL29" s="155"/>
    </row>
    <row r="30" spans="1:39" ht="15" x14ac:dyDescent="0.25">
      <c r="A30" s="93">
        <v>45351</v>
      </c>
      <c r="B30" s="76">
        <v>45351.541666666664</v>
      </c>
      <c r="C30" s="262" t="s">
        <v>723</v>
      </c>
      <c r="D30" s="262">
        <v>12.6</v>
      </c>
      <c r="E30" s="262">
        <v>13.3</v>
      </c>
      <c r="F30" s="262">
        <v>14</v>
      </c>
      <c r="G30" s="262" t="s">
        <v>235</v>
      </c>
      <c r="H30" s="267" t="s">
        <v>210</v>
      </c>
      <c r="I30" s="21"/>
      <c r="AB30" s="156"/>
      <c r="AD30" s="159"/>
      <c r="AG30"/>
      <c r="AH30" s="29"/>
      <c r="AI30" s="29"/>
      <c r="AJ30" s="29"/>
      <c r="AK30" s="29"/>
      <c r="AL30" s="158"/>
    </row>
    <row r="31" spans="1:39" ht="15" x14ac:dyDescent="0.25">
      <c r="A31" s="59">
        <v>45350</v>
      </c>
      <c r="B31" s="20">
        <v>45350.541666666664</v>
      </c>
      <c r="C31" s="264" t="s">
        <v>844</v>
      </c>
      <c r="D31" s="264">
        <v>13</v>
      </c>
      <c r="E31" s="264">
        <v>13.5</v>
      </c>
      <c r="F31" s="264">
        <v>14</v>
      </c>
      <c r="G31" s="264" t="s">
        <v>235</v>
      </c>
      <c r="H31" s="268" t="s">
        <v>210</v>
      </c>
      <c r="I31" s="19"/>
      <c r="AB31" s="156"/>
      <c r="AD31" s="141"/>
      <c r="AE31" s="118"/>
      <c r="AF31" s="118"/>
      <c r="AG31"/>
      <c r="AH31" s="117"/>
      <c r="AI31" s="154"/>
      <c r="AJ31" s="120"/>
      <c r="AK31" s="29"/>
      <c r="AL31" s="161"/>
    </row>
    <row r="32" spans="1:39" ht="15" x14ac:dyDescent="0.25">
      <c r="A32" s="93">
        <v>45349</v>
      </c>
      <c r="B32" s="76">
        <v>45349.541666666664</v>
      </c>
      <c r="C32" s="262" t="s">
        <v>845</v>
      </c>
      <c r="D32" s="262">
        <v>13</v>
      </c>
      <c r="E32" s="262">
        <v>13.5</v>
      </c>
      <c r="F32" s="262">
        <v>14</v>
      </c>
      <c r="G32" s="262" t="s">
        <v>235</v>
      </c>
      <c r="H32" s="267" t="s">
        <v>210</v>
      </c>
      <c r="I32" s="21"/>
      <c r="AB32" s="156"/>
      <c r="AD32" s="159"/>
      <c r="AG32"/>
      <c r="AH32" s="29"/>
      <c r="AI32" s="29"/>
      <c r="AJ32" s="29"/>
      <c r="AK32" s="29"/>
      <c r="AL32" s="162"/>
    </row>
    <row r="33" spans="1:38" ht="15" x14ac:dyDescent="0.25">
      <c r="A33" s="59">
        <v>45348</v>
      </c>
      <c r="B33" s="20">
        <v>45348.541666666664</v>
      </c>
      <c r="C33" s="264" t="s">
        <v>846</v>
      </c>
      <c r="D33" s="264">
        <v>13</v>
      </c>
      <c r="E33" s="264">
        <v>13.5</v>
      </c>
      <c r="F33" s="264">
        <v>14</v>
      </c>
      <c r="G33" s="264" t="s">
        <v>235</v>
      </c>
      <c r="H33" s="268" t="s">
        <v>210</v>
      </c>
      <c r="I33" s="19"/>
      <c r="AB33" s="156"/>
      <c r="AD33" s="141"/>
      <c r="AE33" s="118"/>
      <c r="AF33" s="118"/>
      <c r="AG33"/>
      <c r="AH33" s="117"/>
      <c r="AI33" s="154"/>
      <c r="AJ33" s="120"/>
      <c r="AK33" s="29"/>
      <c r="AL33" s="161"/>
    </row>
    <row r="34" spans="1:38" ht="15" x14ac:dyDescent="0.25">
      <c r="A34" s="93">
        <v>45345</v>
      </c>
      <c r="B34" s="76">
        <v>45345.541666666664</v>
      </c>
      <c r="C34" s="262" t="s">
        <v>847</v>
      </c>
      <c r="D34" s="262">
        <v>13</v>
      </c>
      <c r="E34" s="262">
        <v>13.5</v>
      </c>
      <c r="F34" s="262">
        <v>14</v>
      </c>
      <c r="G34" s="262" t="s">
        <v>235</v>
      </c>
      <c r="H34" s="267" t="s">
        <v>210</v>
      </c>
      <c r="I34" s="21"/>
      <c r="AB34" s="156"/>
      <c r="AD34" s="159"/>
      <c r="AG34"/>
      <c r="AH34" s="29"/>
      <c r="AI34" s="29"/>
      <c r="AJ34" s="29"/>
      <c r="AK34" s="29"/>
      <c r="AL34" s="162"/>
    </row>
    <row r="35" spans="1:38" ht="15" x14ac:dyDescent="0.25">
      <c r="A35" s="59">
        <v>45344</v>
      </c>
      <c r="B35" s="20">
        <v>45344.541666666664</v>
      </c>
      <c r="C35" s="264" t="s">
        <v>724</v>
      </c>
      <c r="D35" s="264">
        <v>13</v>
      </c>
      <c r="E35" s="264">
        <v>13.5</v>
      </c>
      <c r="F35" s="264">
        <v>14</v>
      </c>
      <c r="G35" s="264" t="s">
        <v>235</v>
      </c>
      <c r="H35" s="268" t="s">
        <v>210</v>
      </c>
      <c r="I35" s="19"/>
      <c r="AB35" s="156"/>
      <c r="AD35" s="141"/>
      <c r="AE35" s="118"/>
      <c r="AF35" s="118"/>
      <c r="AG35"/>
      <c r="AH35" s="117"/>
      <c r="AI35" s="154"/>
      <c r="AJ35" s="120"/>
      <c r="AK35" s="29"/>
      <c r="AL35" s="161"/>
    </row>
    <row r="36" spans="1:38" ht="15" x14ac:dyDescent="0.25">
      <c r="A36" s="93">
        <v>45343</v>
      </c>
      <c r="B36" s="76">
        <v>45343.541666666664</v>
      </c>
      <c r="C36" s="262" t="s">
        <v>848</v>
      </c>
      <c r="D36" s="262">
        <v>14</v>
      </c>
      <c r="E36" s="262">
        <v>14.25</v>
      </c>
      <c r="F36" s="262">
        <v>14.5</v>
      </c>
      <c r="G36" s="262" t="s">
        <v>235</v>
      </c>
      <c r="H36" s="267" t="s">
        <v>210</v>
      </c>
      <c r="I36" s="21"/>
      <c r="AB36" s="156"/>
      <c r="AD36" s="159"/>
      <c r="AG36"/>
      <c r="AH36" s="29"/>
      <c r="AI36" s="29"/>
      <c r="AJ36" s="29"/>
      <c r="AK36" s="29"/>
      <c r="AL36" s="158"/>
    </row>
    <row r="37" spans="1:38" ht="15" x14ac:dyDescent="0.25">
      <c r="A37" s="59">
        <v>45342</v>
      </c>
      <c r="B37" s="20">
        <v>45342.541666666664</v>
      </c>
      <c r="C37" s="264" t="s">
        <v>849</v>
      </c>
      <c r="D37" s="264">
        <v>14</v>
      </c>
      <c r="E37" s="264">
        <v>14.25</v>
      </c>
      <c r="F37" s="264">
        <v>14.5</v>
      </c>
      <c r="G37" s="264" t="s">
        <v>235</v>
      </c>
      <c r="H37" s="268" t="s">
        <v>210</v>
      </c>
      <c r="I37" s="19"/>
      <c r="AB37" s="156"/>
      <c r="AD37" s="163"/>
      <c r="AE37" s="164"/>
      <c r="AF37" s="164"/>
      <c r="AG37" s="165"/>
      <c r="AH37" s="166"/>
      <c r="AI37" s="167"/>
      <c r="AJ37" s="168"/>
      <c r="AK37" s="169"/>
      <c r="AL37" s="170"/>
    </row>
    <row r="38" spans="1:38" ht="15" x14ac:dyDescent="0.25">
      <c r="A38" s="93">
        <v>45341</v>
      </c>
      <c r="B38" s="76">
        <v>45341.541666666664</v>
      </c>
      <c r="C38" s="262" t="s">
        <v>850</v>
      </c>
      <c r="D38" s="262">
        <v>14</v>
      </c>
      <c r="E38" s="262">
        <v>14.25</v>
      </c>
      <c r="F38" s="262">
        <v>14.5</v>
      </c>
      <c r="G38" s="262" t="s">
        <v>235</v>
      </c>
      <c r="H38" s="267" t="s">
        <v>210</v>
      </c>
      <c r="I38" s="21"/>
      <c r="AD38" s="171"/>
      <c r="AE38" s="169"/>
      <c r="AG38"/>
    </row>
    <row r="39" spans="1:38" x14ac:dyDescent="0.2">
      <c r="A39" s="59">
        <v>45338</v>
      </c>
      <c r="B39" s="20">
        <v>45338.541666666664</v>
      </c>
      <c r="C39" s="264" t="s">
        <v>851</v>
      </c>
      <c r="D39" s="264">
        <v>14</v>
      </c>
      <c r="E39" s="264">
        <v>14.25</v>
      </c>
      <c r="F39" s="264">
        <v>14.5</v>
      </c>
      <c r="G39" s="264" t="s">
        <v>235</v>
      </c>
      <c r="H39" s="268" t="s">
        <v>210</v>
      </c>
      <c r="I39" s="19"/>
    </row>
    <row r="40" spans="1:38" x14ac:dyDescent="0.2">
      <c r="A40" s="93">
        <v>45337</v>
      </c>
      <c r="B40" s="76">
        <v>45337.541666666664</v>
      </c>
      <c r="C40" s="262" t="s">
        <v>725</v>
      </c>
      <c r="D40" s="262">
        <v>14</v>
      </c>
      <c r="E40" s="262">
        <v>14.25</v>
      </c>
      <c r="F40" s="262">
        <v>14.5</v>
      </c>
      <c r="G40" s="262" t="s">
        <v>235</v>
      </c>
      <c r="H40" s="267" t="s">
        <v>210</v>
      </c>
      <c r="I40" s="21"/>
    </row>
    <row r="41" spans="1:38" x14ac:dyDescent="0.2">
      <c r="A41" s="59">
        <v>45336</v>
      </c>
      <c r="B41" s="20">
        <v>45336.541666666664</v>
      </c>
      <c r="C41" s="264" t="s">
        <v>852</v>
      </c>
      <c r="D41" s="264">
        <v>14</v>
      </c>
      <c r="E41" s="264">
        <v>14.25</v>
      </c>
      <c r="F41" s="264">
        <v>14.5</v>
      </c>
      <c r="G41" s="264" t="s">
        <v>235</v>
      </c>
      <c r="H41" s="268" t="s">
        <v>210</v>
      </c>
      <c r="I41" s="19"/>
    </row>
    <row r="42" spans="1:38" ht="15" x14ac:dyDescent="0.25">
      <c r="A42" s="93">
        <v>45335</v>
      </c>
      <c r="B42" s="76">
        <v>45335.541666666664</v>
      </c>
      <c r="C42" s="262" t="s">
        <v>853</v>
      </c>
      <c r="D42" s="262">
        <v>14</v>
      </c>
      <c r="E42" s="262">
        <v>14.25</v>
      </c>
      <c r="F42" s="262">
        <v>14.5</v>
      </c>
      <c r="G42" s="262" t="s">
        <v>235</v>
      </c>
      <c r="H42" s="267" t="s">
        <v>210</v>
      </c>
      <c r="I42" s="21"/>
      <c r="AC42" s="156"/>
    </row>
    <row r="43" spans="1:38" ht="15" x14ac:dyDescent="0.25">
      <c r="A43" s="59">
        <v>45334</v>
      </c>
      <c r="B43" s="20">
        <v>45334.541666666664</v>
      </c>
      <c r="C43" s="264" t="s">
        <v>854</v>
      </c>
      <c r="D43" s="264">
        <v>14</v>
      </c>
      <c r="E43" s="264">
        <v>14.25</v>
      </c>
      <c r="F43" s="264">
        <v>14.5</v>
      </c>
      <c r="G43" s="264" t="s">
        <v>235</v>
      </c>
      <c r="H43" s="268" t="s">
        <v>210</v>
      </c>
      <c r="I43" s="19"/>
      <c r="AB43" s="120"/>
      <c r="AC43" s="156"/>
    </row>
    <row r="44" spans="1:38" ht="15" x14ac:dyDescent="0.25">
      <c r="A44" s="93">
        <v>45331</v>
      </c>
      <c r="B44" s="76">
        <v>45331.541666666664</v>
      </c>
      <c r="C44" s="262" t="s">
        <v>855</v>
      </c>
      <c r="D44" s="262">
        <v>14</v>
      </c>
      <c r="E44" s="262">
        <v>14.25</v>
      </c>
      <c r="F44" s="262">
        <v>14.5</v>
      </c>
      <c r="G44" s="262" t="s">
        <v>235</v>
      </c>
      <c r="H44" s="267" t="s">
        <v>210</v>
      </c>
      <c r="I44" s="21"/>
      <c r="AC44" s="156"/>
    </row>
    <row r="45" spans="1:38" ht="15" x14ac:dyDescent="0.25">
      <c r="A45" s="59">
        <v>45330</v>
      </c>
      <c r="B45" s="20">
        <v>45330.541666666664</v>
      </c>
      <c r="C45" s="264" t="s">
        <v>726</v>
      </c>
      <c r="D45" s="264">
        <v>14</v>
      </c>
      <c r="E45" s="264">
        <v>14.25</v>
      </c>
      <c r="F45" s="264">
        <v>14.5</v>
      </c>
      <c r="G45" s="264" t="s">
        <v>235</v>
      </c>
      <c r="H45" s="268" t="s">
        <v>210</v>
      </c>
      <c r="I45" s="19"/>
      <c r="AB45" s="120"/>
      <c r="AC45" s="156"/>
    </row>
    <row r="46" spans="1:38" ht="15" x14ac:dyDescent="0.25">
      <c r="A46" s="93">
        <v>45329</v>
      </c>
      <c r="B46" s="76">
        <v>45329.541666666664</v>
      </c>
      <c r="C46" s="262" t="s">
        <v>856</v>
      </c>
      <c r="D46" s="262">
        <v>14</v>
      </c>
      <c r="E46" s="262">
        <v>14.25</v>
      </c>
      <c r="F46" s="262">
        <v>14.5</v>
      </c>
      <c r="G46" s="262" t="s">
        <v>235</v>
      </c>
      <c r="H46" s="267" t="s">
        <v>210</v>
      </c>
      <c r="I46" s="21"/>
      <c r="AC46" s="156"/>
    </row>
    <row r="47" spans="1:38" ht="15" x14ac:dyDescent="0.25">
      <c r="A47" s="59">
        <v>45328</v>
      </c>
      <c r="B47" s="20">
        <v>45328.541666666664</v>
      </c>
      <c r="C47" s="264" t="s">
        <v>857</v>
      </c>
      <c r="D47" s="264">
        <v>14</v>
      </c>
      <c r="E47" s="264">
        <v>14.25</v>
      </c>
      <c r="F47" s="264">
        <v>14.5</v>
      </c>
      <c r="G47" s="264" t="s">
        <v>235</v>
      </c>
      <c r="H47" s="268" t="s">
        <v>210</v>
      </c>
      <c r="I47" s="19"/>
      <c r="AB47" s="120"/>
      <c r="AC47" s="156"/>
    </row>
    <row r="48" spans="1:38" ht="15" x14ac:dyDescent="0.25">
      <c r="A48" s="93">
        <v>45327</v>
      </c>
      <c r="B48" s="76">
        <v>45327.541666666664</v>
      </c>
      <c r="C48" s="262" t="s">
        <v>858</v>
      </c>
      <c r="D48" s="262">
        <v>14</v>
      </c>
      <c r="E48" s="262">
        <v>14.25</v>
      </c>
      <c r="F48" s="262">
        <v>14.5</v>
      </c>
      <c r="G48" s="262" t="s">
        <v>235</v>
      </c>
      <c r="H48" s="267" t="s">
        <v>210</v>
      </c>
      <c r="I48" s="21"/>
      <c r="AC48" s="156"/>
    </row>
    <row r="49" spans="1:29" ht="15" x14ac:dyDescent="0.25">
      <c r="A49" s="59">
        <v>45324</v>
      </c>
      <c r="B49" s="20">
        <v>45324.541666666664</v>
      </c>
      <c r="C49" s="264" t="s">
        <v>859</v>
      </c>
      <c r="D49" s="264">
        <v>14</v>
      </c>
      <c r="E49" s="264">
        <v>14.25</v>
      </c>
      <c r="F49" s="264">
        <v>14.5</v>
      </c>
      <c r="G49" s="264" t="s">
        <v>235</v>
      </c>
      <c r="H49" s="268" t="s">
        <v>210</v>
      </c>
      <c r="I49" s="19"/>
      <c r="AB49" s="120"/>
      <c r="AC49" s="156"/>
    </row>
    <row r="50" spans="1:29" ht="15" x14ac:dyDescent="0.25">
      <c r="A50" s="93">
        <v>45323</v>
      </c>
      <c r="B50" s="76">
        <v>45323.541666666664</v>
      </c>
      <c r="C50" s="262" t="s">
        <v>727</v>
      </c>
      <c r="D50" s="262">
        <v>14</v>
      </c>
      <c r="E50" s="262">
        <v>14.25</v>
      </c>
      <c r="F50" s="262">
        <v>14.5</v>
      </c>
      <c r="G50" s="262" t="s">
        <v>235</v>
      </c>
      <c r="H50" s="267" t="s">
        <v>210</v>
      </c>
      <c r="I50" s="21"/>
      <c r="AC50" s="156"/>
    </row>
    <row r="51" spans="1:29" ht="15" x14ac:dyDescent="0.25">
      <c r="A51" s="59">
        <v>45322</v>
      </c>
      <c r="B51" s="20">
        <v>45322.541666666664</v>
      </c>
      <c r="C51" s="264" t="s">
        <v>860</v>
      </c>
      <c r="D51" s="264">
        <v>14</v>
      </c>
      <c r="E51" s="264">
        <v>14.25</v>
      </c>
      <c r="F51" s="264">
        <v>14.5</v>
      </c>
      <c r="G51" s="264" t="s">
        <v>235</v>
      </c>
      <c r="H51" s="268" t="s">
        <v>210</v>
      </c>
      <c r="I51" s="19"/>
      <c r="AB51" s="120"/>
      <c r="AC51" s="156"/>
    </row>
    <row r="52" spans="1:29" ht="15" x14ac:dyDescent="0.25">
      <c r="A52" s="93">
        <v>45321</v>
      </c>
      <c r="B52" s="76">
        <v>45321.541666666664</v>
      </c>
      <c r="C52" s="262" t="s">
        <v>861</v>
      </c>
      <c r="D52" s="262">
        <v>14</v>
      </c>
      <c r="E52" s="262">
        <v>14.25</v>
      </c>
      <c r="F52" s="262">
        <v>14.5</v>
      </c>
      <c r="G52" s="262" t="s">
        <v>235</v>
      </c>
      <c r="H52" s="267" t="s">
        <v>210</v>
      </c>
      <c r="I52" s="21"/>
      <c r="AC52" s="156"/>
    </row>
    <row r="53" spans="1:29" ht="15" x14ac:dyDescent="0.25">
      <c r="A53" s="59">
        <v>45320</v>
      </c>
      <c r="B53" s="20">
        <v>45320.541666666664</v>
      </c>
      <c r="C53" s="264" t="s">
        <v>862</v>
      </c>
      <c r="D53" s="264">
        <v>14</v>
      </c>
      <c r="E53" s="264">
        <v>14.25</v>
      </c>
      <c r="F53" s="264">
        <v>14.5</v>
      </c>
      <c r="G53" s="264" t="s">
        <v>235</v>
      </c>
      <c r="H53" s="268" t="s">
        <v>210</v>
      </c>
      <c r="I53" s="19"/>
      <c r="AB53" s="120"/>
      <c r="AC53" s="156"/>
    </row>
    <row r="54" spans="1:29" ht="15" x14ac:dyDescent="0.25">
      <c r="A54" s="93">
        <v>45317</v>
      </c>
      <c r="B54" s="76">
        <v>45317.541666666664</v>
      </c>
      <c r="C54" s="262" t="s">
        <v>863</v>
      </c>
      <c r="D54" s="262">
        <v>14</v>
      </c>
      <c r="E54" s="262">
        <v>14.25</v>
      </c>
      <c r="F54" s="262">
        <v>14.5</v>
      </c>
      <c r="G54" s="262" t="s">
        <v>235</v>
      </c>
      <c r="H54" s="267" t="s">
        <v>210</v>
      </c>
      <c r="I54" s="21"/>
      <c r="AC54" s="156"/>
    </row>
    <row r="55" spans="1:29" ht="15" x14ac:dyDescent="0.25">
      <c r="A55" s="59">
        <v>45316</v>
      </c>
      <c r="B55" s="20">
        <v>45316.541666666664</v>
      </c>
      <c r="C55" s="264" t="s">
        <v>728</v>
      </c>
      <c r="D55" s="264">
        <v>14</v>
      </c>
      <c r="E55" s="264">
        <v>14.5</v>
      </c>
      <c r="F55" s="264">
        <v>15</v>
      </c>
      <c r="G55" s="264" t="s">
        <v>235</v>
      </c>
      <c r="H55" s="268" t="s">
        <v>210</v>
      </c>
      <c r="I55" s="19"/>
      <c r="AB55" s="120"/>
      <c r="AC55" s="156"/>
    </row>
    <row r="56" spans="1:29" ht="15" x14ac:dyDescent="0.25">
      <c r="A56" s="93">
        <v>45315</v>
      </c>
      <c r="B56" s="76">
        <v>45315.541666666664</v>
      </c>
      <c r="C56" s="262" t="s">
        <v>864</v>
      </c>
      <c r="D56" s="262">
        <v>14</v>
      </c>
      <c r="E56" s="262">
        <v>14.5</v>
      </c>
      <c r="F56" s="262">
        <v>15</v>
      </c>
      <c r="G56" s="262" t="s">
        <v>235</v>
      </c>
      <c r="H56" s="267" t="s">
        <v>210</v>
      </c>
      <c r="I56" s="21"/>
      <c r="AC56" s="156"/>
    </row>
    <row r="57" spans="1:29" ht="15" x14ac:dyDescent="0.25">
      <c r="A57" s="59">
        <v>45314</v>
      </c>
      <c r="B57" s="20">
        <v>45314.541666666664</v>
      </c>
      <c r="C57" s="264" t="s">
        <v>865</v>
      </c>
      <c r="D57" s="264">
        <v>14</v>
      </c>
      <c r="E57" s="264">
        <v>14.5</v>
      </c>
      <c r="F57" s="264">
        <v>15</v>
      </c>
      <c r="G57" s="264" t="s">
        <v>235</v>
      </c>
      <c r="H57" s="268" t="s">
        <v>210</v>
      </c>
      <c r="I57" s="19"/>
      <c r="AB57" s="120"/>
      <c r="AC57" s="156"/>
    </row>
    <row r="58" spans="1:29" ht="15" x14ac:dyDescent="0.25">
      <c r="A58" s="93">
        <v>45313</v>
      </c>
      <c r="B58" s="76">
        <v>45313.541666666664</v>
      </c>
      <c r="C58" s="262" t="s">
        <v>866</v>
      </c>
      <c r="D58" s="262">
        <v>14</v>
      </c>
      <c r="E58" s="262">
        <v>14.5</v>
      </c>
      <c r="F58" s="262">
        <v>15</v>
      </c>
      <c r="G58" s="262" t="s">
        <v>235</v>
      </c>
      <c r="H58" s="267" t="s">
        <v>210</v>
      </c>
      <c r="I58" s="21"/>
      <c r="AC58" s="156"/>
    </row>
    <row r="59" spans="1:29" ht="15" x14ac:dyDescent="0.25">
      <c r="A59" s="59">
        <v>45310</v>
      </c>
      <c r="B59" s="20">
        <v>45310.541666666664</v>
      </c>
      <c r="C59" s="264" t="s">
        <v>867</v>
      </c>
      <c r="D59" s="264">
        <v>14</v>
      </c>
      <c r="E59" s="264">
        <v>14.5</v>
      </c>
      <c r="F59" s="264">
        <v>15</v>
      </c>
      <c r="G59" s="264" t="s">
        <v>235</v>
      </c>
      <c r="H59" s="268" t="s">
        <v>210</v>
      </c>
      <c r="I59" s="19"/>
      <c r="AB59" s="120"/>
      <c r="AC59" s="156"/>
    </row>
    <row r="60" spans="1:29" x14ac:dyDescent="0.2">
      <c r="A60" s="93">
        <v>45309</v>
      </c>
      <c r="B60" s="76">
        <v>45309.541666666664</v>
      </c>
      <c r="C60" s="262" t="s">
        <v>729</v>
      </c>
      <c r="D60" s="262">
        <v>14</v>
      </c>
      <c r="E60" s="262">
        <v>14.5</v>
      </c>
      <c r="F60" s="262">
        <v>15</v>
      </c>
      <c r="G60" s="262" t="s">
        <v>235</v>
      </c>
      <c r="H60" s="267" t="s">
        <v>210</v>
      </c>
      <c r="I60" s="21"/>
    </row>
    <row r="61" spans="1:29" x14ac:dyDescent="0.2">
      <c r="A61" s="59">
        <v>45308</v>
      </c>
      <c r="B61" s="20">
        <v>45308.541666666664</v>
      </c>
      <c r="C61" s="264" t="s">
        <v>868</v>
      </c>
      <c r="D61" s="264">
        <v>14</v>
      </c>
      <c r="E61" s="264">
        <v>14.5</v>
      </c>
      <c r="F61" s="264">
        <v>15</v>
      </c>
      <c r="G61" s="264" t="s">
        <v>235</v>
      </c>
      <c r="H61" s="268" t="s">
        <v>210</v>
      </c>
      <c r="I61" s="19"/>
    </row>
    <row r="62" spans="1:29" x14ac:dyDescent="0.2">
      <c r="A62" s="93">
        <v>45307</v>
      </c>
      <c r="B62" s="76">
        <v>45307.541666666664</v>
      </c>
      <c r="C62" s="262" t="s">
        <v>869</v>
      </c>
      <c r="D62" s="262">
        <v>14</v>
      </c>
      <c r="E62" s="262">
        <v>14.63</v>
      </c>
      <c r="F62" s="262">
        <v>15.25</v>
      </c>
      <c r="G62" s="262" t="s">
        <v>235</v>
      </c>
      <c r="H62" s="267" t="s">
        <v>210</v>
      </c>
      <c r="I62" s="21"/>
    </row>
    <row r="63" spans="1:29" x14ac:dyDescent="0.2">
      <c r="A63" s="59">
        <v>45306</v>
      </c>
      <c r="B63" s="20">
        <v>45306.541666666664</v>
      </c>
      <c r="C63" s="264" t="s">
        <v>870</v>
      </c>
      <c r="D63" s="264">
        <v>14</v>
      </c>
      <c r="E63" s="264">
        <v>14.75</v>
      </c>
      <c r="F63" s="264">
        <v>15.5</v>
      </c>
      <c r="G63" s="264" t="s">
        <v>235</v>
      </c>
      <c r="H63" s="268" t="s">
        <v>210</v>
      </c>
      <c r="I63" s="19"/>
    </row>
    <row r="64" spans="1:29" x14ac:dyDescent="0.2">
      <c r="A64" s="93">
        <v>45303</v>
      </c>
      <c r="B64" s="76">
        <v>45303.541666666664</v>
      </c>
      <c r="C64" s="262" t="s">
        <v>871</v>
      </c>
      <c r="D64" s="262">
        <v>14</v>
      </c>
      <c r="E64" s="262">
        <v>14.75</v>
      </c>
      <c r="F64" s="262">
        <v>15.5</v>
      </c>
      <c r="G64" s="262" t="s">
        <v>235</v>
      </c>
      <c r="H64" s="267" t="s">
        <v>210</v>
      </c>
      <c r="I64" s="21"/>
    </row>
    <row r="65" spans="1:9" x14ac:dyDescent="0.2">
      <c r="A65" s="59">
        <v>45302</v>
      </c>
      <c r="B65" s="20">
        <v>45302.541666666664</v>
      </c>
      <c r="C65" s="264" t="s">
        <v>730</v>
      </c>
      <c r="D65" s="264">
        <v>14</v>
      </c>
      <c r="E65" s="264">
        <v>14.75</v>
      </c>
      <c r="F65" s="264">
        <v>15.5</v>
      </c>
      <c r="G65" s="264" t="s">
        <v>235</v>
      </c>
      <c r="H65" s="268" t="s">
        <v>210</v>
      </c>
      <c r="I65" s="19"/>
    </row>
    <row r="66" spans="1:9" x14ac:dyDescent="0.2">
      <c r="A66" s="93">
        <v>45301</v>
      </c>
      <c r="B66" s="76">
        <v>45301.541666666664</v>
      </c>
      <c r="C66" s="262" t="s">
        <v>872</v>
      </c>
      <c r="D66" s="262">
        <v>14</v>
      </c>
      <c r="E66" s="262">
        <v>14.75</v>
      </c>
      <c r="F66" s="262">
        <v>15.5</v>
      </c>
      <c r="G66" s="262" t="s">
        <v>235</v>
      </c>
      <c r="H66" s="267" t="s">
        <v>210</v>
      </c>
      <c r="I66" s="21"/>
    </row>
    <row r="67" spans="1:9" x14ac:dyDescent="0.2">
      <c r="A67" s="59">
        <v>45300</v>
      </c>
      <c r="B67" s="20">
        <v>45300.541666666664</v>
      </c>
      <c r="C67" s="264" t="s">
        <v>873</v>
      </c>
      <c r="D67" s="264">
        <v>14</v>
      </c>
      <c r="E67" s="264">
        <v>15</v>
      </c>
      <c r="F67" s="264">
        <v>16</v>
      </c>
      <c r="G67" s="264" t="s">
        <v>235</v>
      </c>
      <c r="H67" s="268" t="s">
        <v>210</v>
      </c>
      <c r="I67" s="19"/>
    </row>
    <row r="68" spans="1:9" x14ac:dyDescent="0.2">
      <c r="A68" s="93">
        <v>45299</v>
      </c>
      <c r="B68" s="76">
        <v>45299.541666666664</v>
      </c>
      <c r="C68" s="262" t="s">
        <v>874</v>
      </c>
      <c r="D68" s="262">
        <v>14</v>
      </c>
      <c r="E68" s="262">
        <v>15</v>
      </c>
      <c r="F68" s="262">
        <v>16</v>
      </c>
      <c r="G68" s="262" t="s">
        <v>235</v>
      </c>
      <c r="H68" s="267" t="s">
        <v>210</v>
      </c>
      <c r="I68" s="21"/>
    </row>
    <row r="69" spans="1:9" x14ac:dyDescent="0.2">
      <c r="A69" s="59">
        <v>45296</v>
      </c>
      <c r="B69" s="20">
        <v>45296.5469212963</v>
      </c>
      <c r="C69" s="264" t="s">
        <v>875</v>
      </c>
      <c r="D69" s="264">
        <v>14</v>
      </c>
      <c r="E69" s="264">
        <v>15</v>
      </c>
      <c r="F69" s="264">
        <v>16</v>
      </c>
      <c r="G69" s="264" t="s">
        <v>235</v>
      </c>
      <c r="H69" s="268" t="s">
        <v>210</v>
      </c>
      <c r="I69" s="19"/>
    </row>
    <row r="70" spans="1:9" x14ac:dyDescent="0.2">
      <c r="A70" s="93">
        <v>45295</v>
      </c>
      <c r="B70" s="76">
        <v>45295.541666666664</v>
      </c>
      <c r="C70" s="262" t="s">
        <v>731</v>
      </c>
      <c r="D70" s="262">
        <v>14.5</v>
      </c>
      <c r="E70" s="262">
        <v>15.25</v>
      </c>
      <c r="F70" s="262">
        <v>16</v>
      </c>
      <c r="G70" s="262" t="s">
        <v>235</v>
      </c>
      <c r="H70" s="267" t="s">
        <v>210</v>
      </c>
      <c r="I70" s="21"/>
    </row>
    <row r="71" spans="1:9" x14ac:dyDescent="0.2">
      <c r="A71" s="59">
        <v>45294</v>
      </c>
      <c r="B71" s="20">
        <v>45294.541666666664</v>
      </c>
      <c r="C71" s="264" t="s">
        <v>876</v>
      </c>
      <c r="D71" s="264">
        <v>14.5</v>
      </c>
      <c r="E71" s="264">
        <v>15.25</v>
      </c>
      <c r="F71" s="264">
        <v>16</v>
      </c>
      <c r="G71" s="264" t="s">
        <v>235</v>
      </c>
      <c r="H71" s="268" t="s">
        <v>210</v>
      </c>
      <c r="I71" s="19"/>
    </row>
    <row r="72" spans="1:9" x14ac:dyDescent="0.2">
      <c r="A72" s="93">
        <v>45293</v>
      </c>
      <c r="B72" s="76">
        <v>45293.541666666664</v>
      </c>
      <c r="C72" s="262" t="s">
        <v>877</v>
      </c>
      <c r="D72" s="262">
        <v>14.5</v>
      </c>
      <c r="E72" s="262">
        <v>15.25</v>
      </c>
      <c r="F72" s="262">
        <v>16</v>
      </c>
      <c r="G72" s="262" t="s">
        <v>235</v>
      </c>
      <c r="H72" s="267" t="s">
        <v>210</v>
      </c>
      <c r="I72" s="21"/>
    </row>
    <row r="73" spans="1:9" x14ac:dyDescent="0.2">
      <c r="A73" s="59">
        <v>45289</v>
      </c>
      <c r="B73" s="20">
        <v>45289.541666666664</v>
      </c>
      <c r="C73" s="264" t="s">
        <v>878</v>
      </c>
      <c r="D73" s="264">
        <v>14.5</v>
      </c>
      <c r="E73" s="264">
        <v>15.25</v>
      </c>
      <c r="F73" s="264">
        <v>16</v>
      </c>
      <c r="G73" s="264" t="s">
        <v>235</v>
      </c>
      <c r="H73" s="268" t="s">
        <v>210</v>
      </c>
      <c r="I73" s="19"/>
    </row>
    <row r="74" spans="1:9" x14ac:dyDescent="0.2">
      <c r="A74" s="93">
        <v>45288</v>
      </c>
      <c r="B74" s="76">
        <v>45288.541666666664</v>
      </c>
      <c r="C74" s="262" t="s">
        <v>732</v>
      </c>
      <c r="D74" s="262">
        <v>14.5</v>
      </c>
      <c r="E74" s="262">
        <v>15.25</v>
      </c>
      <c r="F74" s="262">
        <v>16</v>
      </c>
      <c r="G74" s="262" t="s">
        <v>235</v>
      </c>
      <c r="H74" s="267" t="s">
        <v>210</v>
      </c>
      <c r="I74" s="21"/>
    </row>
    <row r="75" spans="1:9" x14ac:dyDescent="0.2">
      <c r="A75" s="59">
        <v>45287</v>
      </c>
      <c r="B75" s="20">
        <v>45287.541666666664</v>
      </c>
      <c r="C75" s="264" t="s">
        <v>879</v>
      </c>
      <c r="D75" s="264">
        <v>15</v>
      </c>
      <c r="E75" s="264">
        <v>15.5</v>
      </c>
      <c r="F75" s="264">
        <v>16</v>
      </c>
      <c r="G75" s="264" t="s">
        <v>235</v>
      </c>
      <c r="H75" s="268" t="s">
        <v>210</v>
      </c>
      <c r="I75" s="19"/>
    </row>
    <row r="76" spans="1:9" x14ac:dyDescent="0.2">
      <c r="A76" s="93">
        <v>45282</v>
      </c>
      <c r="B76" s="76">
        <v>45282.541666666664</v>
      </c>
      <c r="C76" s="262" t="s">
        <v>880</v>
      </c>
      <c r="D76" s="262">
        <v>15</v>
      </c>
      <c r="E76" s="262">
        <v>15.75</v>
      </c>
      <c r="F76" s="262">
        <v>16.5</v>
      </c>
      <c r="G76" s="262" t="s">
        <v>235</v>
      </c>
      <c r="H76" s="267" t="s">
        <v>210</v>
      </c>
      <c r="I76" s="21"/>
    </row>
    <row r="77" spans="1:9" x14ac:dyDescent="0.2">
      <c r="A77" s="59">
        <v>45281</v>
      </c>
      <c r="B77" s="20">
        <v>45281.541666666664</v>
      </c>
      <c r="C77" s="264" t="s">
        <v>733</v>
      </c>
      <c r="D77" s="264">
        <v>15</v>
      </c>
      <c r="E77" s="264">
        <v>15.75</v>
      </c>
      <c r="F77" s="264">
        <v>16.5</v>
      </c>
      <c r="G77" s="264" t="s">
        <v>235</v>
      </c>
      <c r="H77" s="268" t="s">
        <v>210</v>
      </c>
      <c r="I77" s="19"/>
    </row>
    <row r="78" spans="1:9" x14ac:dyDescent="0.2">
      <c r="A78" s="93">
        <v>45280</v>
      </c>
      <c r="B78" s="76">
        <v>45280.541666666664</v>
      </c>
      <c r="C78" s="262" t="s">
        <v>881</v>
      </c>
      <c r="D78" s="262">
        <v>15</v>
      </c>
      <c r="E78" s="262">
        <v>15.75</v>
      </c>
      <c r="F78" s="262">
        <v>16.5</v>
      </c>
      <c r="G78" s="262" t="s">
        <v>235</v>
      </c>
      <c r="H78" s="267" t="s">
        <v>210</v>
      </c>
      <c r="I78" s="21"/>
    </row>
    <row r="79" spans="1:9" x14ac:dyDescent="0.2">
      <c r="A79" s="59">
        <v>45279</v>
      </c>
      <c r="B79" s="20">
        <v>45279.541666666664</v>
      </c>
      <c r="C79" s="264" t="s">
        <v>882</v>
      </c>
      <c r="D79" s="264">
        <v>15</v>
      </c>
      <c r="E79" s="264">
        <v>15.75</v>
      </c>
      <c r="F79" s="264">
        <v>16.5</v>
      </c>
      <c r="G79" s="260" t="s">
        <v>235</v>
      </c>
      <c r="H79" s="269" t="s">
        <v>210</v>
      </c>
    </row>
    <row r="80" spans="1:9" x14ac:dyDescent="0.2">
      <c r="A80" s="59">
        <v>45278</v>
      </c>
      <c r="B80" s="20">
        <v>45278.541666666664</v>
      </c>
      <c r="C80" s="264" t="s">
        <v>883</v>
      </c>
      <c r="D80" s="264">
        <v>14.5</v>
      </c>
      <c r="E80" s="264">
        <v>15.25</v>
      </c>
      <c r="F80" s="260">
        <v>16</v>
      </c>
      <c r="G80" s="260" t="s">
        <v>235</v>
      </c>
      <c r="H80" s="269" t="s">
        <v>210</v>
      </c>
    </row>
    <row r="81" spans="1:8" x14ac:dyDescent="0.2">
      <c r="A81" s="59">
        <v>45275</v>
      </c>
      <c r="B81" s="20">
        <v>45275.541666666664</v>
      </c>
      <c r="C81" s="264" t="s">
        <v>884</v>
      </c>
      <c r="D81" s="264">
        <v>15</v>
      </c>
      <c r="E81" s="264">
        <v>15.5</v>
      </c>
      <c r="F81" s="260">
        <v>16</v>
      </c>
      <c r="G81" s="260" t="s">
        <v>235</v>
      </c>
      <c r="H81" s="269" t="s">
        <v>210</v>
      </c>
    </row>
    <row r="82" spans="1:8" x14ac:dyDescent="0.2">
      <c r="A82" s="59">
        <v>45274</v>
      </c>
      <c r="B82" s="20">
        <v>45274.541666666664</v>
      </c>
      <c r="C82" s="264" t="s">
        <v>734</v>
      </c>
      <c r="D82" s="264">
        <v>15</v>
      </c>
      <c r="E82" s="264">
        <v>15.5</v>
      </c>
      <c r="F82" s="260">
        <v>16</v>
      </c>
      <c r="G82" s="260" t="s">
        <v>235</v>
      </c>
      <c r="H82" s="269" t="s">
        <v>210</v>
      </c>
    </row>
    <row r="83" spans="1:8" x14ac:dyDescent="0.2">
      <c r="A83" s="59">
        <v>45273</v>
      </c>
      <c r="B83" s="20">
        <v>45273.541666666664</v>
      </c>
      <c r="C83" s="264" t="s">
        <v>885</v>
      </c>
      <c r="D83" s="264">
        <v>15.5</v>
      </c>
      <c r="E83" s="264">
        <v>16</v>
      </c>
      <c r="F83" s="260">
        <v>16.5</v>
      </c>
      <c r="G83" s="260" t="s">
        <v>235</v>
      </c>
      <c r="H83" s="269" t="s">
        <v>210</v>
      </c>
    </row>
    <row r="84" spans="1:8" x14ac:dyDescent="0.2">
      <c r="A84" s="59">
        <v>45272</v>
      </c>
      <c r="B84" s="20">
        <v>45272.541666666664</v>
      </c>
      <c r="C84" s="264" t="s">
        <v>886</v>
      </c>
      <c r="D84" s="264">
        <v>15.5</v>
      </c>
      <c r="E84" s="264">
        <v>16</v>
      </c>
      <c r="F84" s="260">
        <v>16.5</v>
      </c>
      <c r="G84" s="260" t="s">
        <v>235</v>
      </c>
      <c r="H84" s="269" t="s">
        <v>210</v>
      </c>
    </row>
    <row r="85" spans="1:8" x14ac:dyDescent="0.2">
      <c r="A85" s="59">
        <v>45271</v>
      </c>
      <c r="B85" s="20">
        <v>45271.541666666664</v>
      </c>
      <c r="C85" s="264" t="s">
        <v>887</v>
      </c>
      <c r="D85" s="264">
        <v>15.5</v>
      </c>
      <c r="E85" s="264">
        <v>16</v>
      </c>
      <c r="F85" s="260">
        <v>16.5</v>
      </c>
      <c r="G85" s="260" t="s">
        <v>235</v>
      </c>
      <c r="H85" s="269" t="s">
        <v>210</v>
      </c>
    </row>
    <row r="86" spans="1:8" x14ac:dyDescent="0.2">
      <c r="A86" s="59">
        <v>45268</v>
      </c>
      <c r="B86" s="20">
        <v>45268.541666666664</v>
      </c>
      <c r="C86" s="264" t="s">
        <v>888</v>
      </c>
      <c r="D86" s="264">
        <v>16</v>
      </c>
      <c r="E86" s="264">
        <v>16.5</v>
      </c>
      <c r="F86" s="260">
        <v>17</v>
      </c>
      <c r="G86" s="260" t="s">
        <v>235</v>
      </c>
      <c r="H86" s="269" t="s">
        <v>210</v>
      </c>
    </row>
    <row r="87" spans="1:8" x14ac:dyDescent="0.2">
      <c r="A87" s="59">
        <v>45267</v>
      </c>
      <c r="B87" s="20">
        <v>45267.541666666664</v>
      </c>
      <c r="C87" s="264" t="s">
        <v>735</v>
      </c>
      <c r="D87" s="264">
        <v>17</v>
      </c>
      <c r="E87" s="264">
        <v>17.5</v>
      </c>
      <c r="F87" s="260">
        <v>18</v>
      </c>
      <c r="G87" s="260" t="s">
        <v>235</v>
      </c>
      <c r="H87" s="269" t="s">
        <v>210</v>
      </c>
    </row>
    <row r="88" spans="1:8" x14ac:dyDescent="0.2">
      <c r="A88" s="59">
        <v>45266</v>
      </c>
      <c r="B88" s="20">
        <v>45266.541666666664</v>
      </c>
      <c r="C88" s="264" t="s">
        <v>889</v>
      </c>
      <c r="D88" s="264">
        <v>17</v>
      </c>
      <c r="E88" s="264">
        <v>17.5</v>
      </c>
      <c r="F88" s="260">
        <v>18</v>
      </c>
      <c r="G88" s="260" t="s">
        <v>235</v>
      </c>
      <c r="H88" s="269" t="s">
        <v>210</v>
      </c>
    </row>
    <row r="89" spans="1:8" x14ac:dyDescent="0.2">
      <c r="A89" s="59">
        <v>45265</v>
      </c>
      <c r="B89" s="20">
        <v>45265.541666666664</v>
      </c>
      <c r="C89" s="264" t="s">
        <v>890</v>
      </c>
      <c r="D89" s="264">
        <v>17</v>
      </c>
      <c r="E89" s="264">
        <v>17.5</v>
      </c>
      <c r="F89" s="260">
        <v>18</v>
      </c>
      <c r="G89" s="260" t="s">
        <v>235</v>
      </c>
      <c r="H89" s="269" t="s">
        <v>210</v>
      </c>
    </row>
    <row r="90" spans="1:8" x14ac:dyDescent="0.2">
      <c r="A90" s="59">
        <v>45264</v>
      </c>
      <c r="B90" s="20">
        <v>45264.541666666664</v>
      </c>
      <c r="C90" s="264" t="s">
        <v>891</v>
      </c>
      <c r="D90" s="264">
        <v>17.5</v>
      </c>
      <c r="E90" s="264">
        <v>18</v>
      </c>
      <c r="F90" s="260">
        <v>18.5</v>
      </c>
      <c r="G90" s="260" t="s">
        <v>235</v>
      </c>
      <c r="H90" s="269" t="s">
        <v>210</v>
      </c>
    </row>
    <row r="91" spans="1:8" x14ac:dyDescent="0.2">
      <c r="A91" s="59">
        <v>45261</v>
      </c>
      <c r="B91" s="20">
        <v>45261.541666666664</v>
      </c>
      <c r="C91" s="264" t="s">
        <v>892</v>
      </c>
      <c r="D91" s="264">
        <v>17.5</v>
      </c>
      <c r="E91" s="264">
        <v>18</v>
      </c>
      <c r="F91" s="260">
        <v>18.5</v>
      </c>
      <c r="G91" s="260" t="s">
        <v>235</v>
      </c>
      <c r="H91" s="269" t="s">
        <v>210</v>
      </c>
    </row>
    <row r="92" spans="1:8" x14ac:dyDescent="0.2">
      <c r="A92" s="59">
        <v>45260</v>
      </c>
      <c r="B92" s="20">
        <v>45260.541666666664</v>
      </c>
      <c r="C92" s="264" t="s">
        <v>736</v>
      </c>
      <c r="D92" s="264">
        <v>18</v>
      </c>
      <c r="E92" s="264">
        <v>18.5</v>
      </c>
      <c r="F92" s="260">
        <v>19</v>
      </c>
      <c r="G92" s="260" t="s">
        <v>235</v>
      </c>
      <c r="H92" s="269" t="s">
        <v>210</v>
      </c>
    </row>
    <row r="93" spans="1:8" x14ac:dyDescent="0.2">
      <c r="A93" s="59">
        <v>45259</v>
      </c>
      <c r="B93" s="20">
        <v>45259.541666666664</v>
      </c>
      <c r="C93" s="264" t="s">
        <v>893</v>
      </c>
      <c r="D93" s="264">
        <v>18</v>
      </c>
      <c r="E93" s="264">
        <v>18.5</v>
      </c>
      <c r="F93" s="260">
        <v>19</v>
      </c>
      <c r="G93" s="260" t="s">
        <v>235</v>
      </c>
      <c r="H93" s="269" t="s">
        <v>210</v>
      </c>
    </row>
    <row r="94" spans="1:8" x14ac:dyDescent="0.2">
      <c r="A94" s="59">
        <v>45258</v>
      </c>
      <c r="B94" s="20">
        <v>45258.541666666664</v>
      </c>
      <c r="C94" s="264" t="s">
        <v>894</v>
      </c>
      <c r="D94" s="264">
        <v>18</v>
      </c>
      <c r="E94" s="264">
        <v>18.5</v>
      </c>
      <c r="F94" s="260">
        <v>19</v>
      </c>
      <c r="G94" s="260" t="s">
        <v>235</v>
      </c>
      <c r="H94" s="269" t="s">
        <v>210</v>
      </c>
    </row>
    <row r="95" spans="1:8" x14ac:dyDescent="0.2">
      <c r="A95" s="59">
        <v>45257</v>
      </c>
      <c r="B95" s="20">
        <v>45257.541666666664</v>
      </c>
      <c r="C95" s="264" t="s">
        <v>895</v>
      </c>
      <c r="D95" s="264">
        <v>19</v>
      </c>
      <c r="E95" s="264">
        <v>19.5</v>
      </c>
      <c r="F95" s="260">
        <v>20</v>
      </c>
      <c r="G95" s="260" t="s">
        <v>235</v>
      </c>
      <c r="H95" s="269" t="s">
        <v>210</v>
      </c>
    </row>
    <row r="96" spans="1:8" x14ac:dyDescent="0.2">
      <c r="A96" s="59">
        <v>45254</v>
      </c>
      <c r="B96" s="20">
        <v>45254.541666666664</v>
      </c>
      <c r="C96" s="264" t="s">
        <v>896</v>
      </c>
      <c r="D96" s="264">
        <v>19</v>
      </c>
      <c r="E96" s="264">
        <v>19.75</v>
      </c>
      <c r="F96" s="260">
        <v>20.5</v>
      </c>
      <c r="G96" s="260" t="s">
        <v>235</v>
      </c>
      <c r="H96" s="269" t="s">
        <v>210</v>
      </c>
    </row>
    <row r="97" spans="1:8" x14ac:dyDescent="0.2">
      <c r="A97" s="59">
        <v>45253</v>
      </c>
      <c r="B97" s="20">
        <v>45253.541666666664</v>
      </c>
      <c r="C97" s="264" t="s">
        <v>737</v>
      </c>
      <c r="D97" s="264">
        <v>19</v>
      </c>
      <c r="E97" s="264">
        <v>19.75</v>
      </c>
      <c r="F97" s="260">
        <v>20.5</v>
      </c>
      <c r="G97" s="260" t="s">
        <v>235</v>
      </c>
      <c r="H97" s="269" t="s">
        <v>210</v>
      </c>
    </row>
    <row r="98" spans="1:8" x14ac:dyDescent="0.2">
      <c r="A98" s="59">
        <v>45252</v>
      </c>
      <c r="B98" s="20">
        <v>45252.541666666664</v>
      </c>
      <c r="C98" s="264" t="s">
        <v>897</v>
      </c>
      <c r="D98" s="264">
        <v>19</v>
      </c>
      <c r="E98" s="264">
        <v>19.75</v>
      </c>
      <c r="F98" s="260">
        <v>20.5</v>
      </c>
      <c r="G98" s="260" t="s">
        <v>235</v>
      </c>
      <c r="H98" s="269" t="s">
        <v>210</v>
      </c>
    </row>
    <row r="99" spans="1:8" x14ac:dyDescent="0.2">
      <c r="A99" s="59">
        <v>45251</v>
      </c>
      <c r="B99" s="20">
        <v>45251.541666666664</v>
      </c>
      <c r="C99" s="264" t="s">
        <v>898</v>
      </c>
      <c r="D99" s="264">
        <v>19</v>
      </c>
      <c r="E99" s="264">
        <v>19.75</v>
      </c>
      <c r="F99" s="260">
        <v>20.5</v>
      </c>
      <c r="G99" s="260" t="s">
        <v>235</v>
      </c>
      <c r="H99" s="269" t="s">
        <v>210</v>
      </c>
    </row>
    <row r="100" spans="1:8" x14ac:dyDescent="0.2">
      <c r="A100" s="59">
        <v>45250</v>
      </c>
      <c r="B100" s="20">
        <v>45250.541666666664</v>
      </c>
      <c r="C100" s="264" t="s">
        <v>899</v>
      </c>
      <c r="D100" s="264">
        <v>20</v>
      </c>
      <c r="E100" s="264">
        <v>20.5</v>
      </c>
      <c r="F100" s="260">
        <v>21</v>
      </c>
      <c r="G100" s="260" t="s">
        <v>235</v>
      </c>
      <c r="H100" s="269" t="s">
        <v>210</v>
      </c>
    </row>
    <row r="101" spans="1:8" x14ac:dyDescent="0.2">
      <c r="A101" s="59">
        <v>45247</v>
      </c>
      <c r="B101" s="20">
        <v>45247.541666666664</v>
      </c>
      <c r="C101" s="264" t="s">
        <v>900</v>
      </c>
      <c r="D101" s="264">
        <v>20</v>
      </c>
      <c r="E101" s="264">
        <v>20.5</v>
      </c>
      <c r="F101" s="260">
        <v>21</v>
      </c>
      <c r="G101" s="260" t="s">
        <v>235</v>
      </c>
      <c r="H101" s="269" t="s">
        <v>210</v>
      </c>
    </row>
    <row r="102" spans="1:8" x14ac:dyDescent="0.2">
      <c r="A102" s="59">
        <v>45246</v>
      </c>
      <c r="B102" s="20">
        <v>45246.541666666664</v>
      </c>
      <c r="C102" s="264" t="s">
        <v>738</v>
      </c>
      <c r="D102" s="264">
        <v>20</v>
      </c>
      <c r="E102" s="264">
        <v>20.5</v>
      </c>
      <c r="F102" s="260">
        <v>21</v>
      </c>
      <c r="G102" s="260" t="s">
        <v>235</v>
      </c>
      <c r="H102" s="269" t="s">
        <v>210</v>
      </c>
    </row>
    <row r="103" spans="1:8" x14ac:dyDescent="0.2">
      <c r="A103" s="59">
        <v>45245</v>
      </c>
      <c r="B103" s="20">
        <v>45245.541666666664</v>
      </c>
      <c r="C103" s="264" t="s">
        <v>901</v>
      </c>
      <c r="D103" s="264">
        <v>20</v>
      </c>
      <c r="E103" s="264">
        <v>20.5</v>
      </c>
      <c r="F103" s="260">
        <v>21</v>
      </c>
      <c r="G103" s="260" t="s">
        <v>235</v>
      </c>
      <c r="H103" s="269" t="s">
        <v>210</v>
      </c>
    </row>
    <row r="104" spans="1:8" x14ac:dyDescent="0.2">
      <c r="A104" s="59">
        <v>45244</v>
      </c>
      <c r="B104" s="20">
        <v>45244.541666666664</v>
      </c>
      <c r="C104" s="264" t="s">
        <v>902</v>
      </c>
      <c r="D104" s="264">
        <v>20</v>
      </c>
      <c r="E104" s="264">
        <v>21</v>
      </c>
      <c r="F104" s="260">
        <v>22</v>
      </c>
      <c r="G104" s="260" t="s">
        <v>235</v>
      </c>
      <c r="H104" s="269" t="s">
        <v>210</v>
      </c>
    </row>
    <row r="105" spans="1:8" x14ac:dyDescent="0.2">
      <c r="A105" s="59">
        <v>45243</v>
      </c>
      <c r="B105" s="20">
        <v>45243.541666666664</v>
      </c>
      <c r="C105" s="264" t="s">
        <v>903</v>
      </c>
      <c r="D105" s="264">
        <v>21</v>
      </c>
      <c r="E105" s="264">
        <v>21.5</v>
      </c>
      <c r="F105" s="260">
        <v>22</v>
      </c>
      <c r="G105" s="260" t="s">
        <v>235</v>
      </c>
      <c r="H105" s="269" t="s">
        <v>210</v>
      </c>
    </row>
    <row r="106" spans="1:8" x14ac:dyDescent="0.2">
      <c r="A106" s="59">
        <v>45240</v>
      </c>
      <c r="B106" s="20">
        <v>45240.541666666664</v>
      </c>
      <c r="C106" s="264" t="s">
        <v>904</v>
      </c>
      <c r="D106" s="264">
        <v>21</v>
      </c>
      <c r="E106" s="264">
        <v>21.5</v>
      </c>
      <c r="F106" s="260">
        <v>22</v>
      </c>
      <c r="G106" s="260" t="s">
        <v>235</v>
      </c>
      <c r="H106" s="269" t="s">
        <v>210</v>
      </c>
    </row>
    <row r="107" spans="1:8" x14ac:dyDescent="0.2">
      <c r="A107" s="59">
        <v>45239</v>
      </c>
      <c r="B107" s="20">
        <v>45239.541666666664</v>
      </c>
      <c r="C107" s="264" t="s">
        <v>739</v>
      </c>
      <c r="D107" s="264">
        <v>21</v>
      </c>
      <c r="E107" s="264">
        <v>21.5</v>
      </c>
      <c r="F107" s="260">
        <v>22</v>
      </c>
      <c r="G107" s="260" t="s">
        <v>235</v>
      </c>
      <c r="H107" s="269" t="s">
        <v>210</v>
      </c>
    </row>
    <row r="108" spans="1:8" x14ac:dyDescent="0.2">
      <c r="A108" s="59">
        <v>45238</v>
      </c>
      <c r="B108" s="20">
        <v>45238.541666666664</v>
      </c>
      <c r="C108" s="264" t="s">
        <v>905</v>
      </c>
      <c r="D108" s="264">
        <v>21</v>
      </c>
      <c r="E108" s="264">
        <v>22</v>
      </c>
      <c r="F108" s="260">
        <v>23</v>
      </c>
      <c r="G108" s="260" t="s">
        <v>235</v>
      </c>
      <c r="H108" s="269" t="s">
        <v>210</v>
      </c>
    </row>
    <row r="109" spans="1:8" x14ac:dyDescent="0.2">
      <c r="A109" s="59">
        <v>45237</v>
      </c>
      <c r="B109" s="20">
        <v>45237.541666666664</v>
      </c>
      <c r="C109" s="264" t="s">
        <v>906</v>
      </c>
      <c r="D109" s="264">
        <v>21</v>
      </c>
      <c r="E109" s="264">
        <v>22</v>
      </c>
      <c r="F109" s="260">
        <v>23</v>
      </c>
      <c r="G109" s="260" t="s">
        <v>235</v>
      </c>
      <c r="H109" s="269" t="s">
        <v>210</v>
      </c>
    </row>
    <row r="110" spans="1:8" x14ac:dyDescent="0.2">
      <c r="A110" s="59">
        <v>45236</v>
      </c>
      <c r="B110" s="20">
        <v>45236.541666666664</v>
      </c>
      <c r="C110" s="264" t="s">
        <v>907</v>
      </c>
      <c r="D110" s="264">
        <v>21</v>
      </c>
      <c r="E110" s="264">
        <v>22</v>
      </c>
      <c r="F110" s="260">
        <v>23</v>
      </c>
      <c r="G110" s="260" t="s">
        <v>235</v>
      </c>
      <c r="H110" s="269" t="s">
        <v>210</v>
      </c>
    </row>
    <row r="111" spans="1:8" x14ac:dyDescent="0.2">
      <c r="A111" s="59">
        <v>45233</v>
      </c>
      <c r="B111" s="20">
        <v>45233.541666666664</v>
      </c>
      <c r="C111" s="264" t="s">
        <v>908</v>
      </c>
      <c r="D111" s="264">
        <v>21</v>
      </c>
      <c r="E111" s="264">
        <v>22</v>
      </c>
      <c r="F111" s="260">
        <v>23</v>
      </c>
      <c r="G111" s="260" t="s">
        <v>235</v>
      </c>
      <c r="H111" s="269" t="s">
        <v>210</v>
      </c>
    </row>
    <row r="112" spans="1:8" x14ac:dyDescent="0.2">
      <c r="A112" s="59">
        <v>45232</v>
      </c>
      <c r="B112" s="20">
        <v>45232.541666666664</v>
      </c>
      <c r="C112" s="264" t="s">
        <v>740</v>
      </c>
      <c r="D112" s="264">
        <v>21</v>
      </c>
      <c r="E112" s="264">
        <v>22</v>
      </c>
      <c r="F112" s="260">
        <v>23</v>
      </c>
      <c r="G112" s="260" t="s">
        <v>235</v>
      </c>
      <c r="H112" s="269" t="s">
        <v>210</v>
      </c>
    </row>
    <row r="113" spans="1:8" x14ac:dyDescent="0.2">
      <c r="A113" s="59">
        <v>45231</v>
      </c>
      <c r="B113" s="20">
        <v>45231.541666666664</v>
      </c>
      <c r="C113" s="264" t="s">
        <v>909</v>
      </c>
      <c r="D113" s="264">
        <v>21</v>
      </c>
      <c r="E113" s="264">
        <v>22</v>
      </c>
      <c r="F113" s="260">
        <v>23</v>
      </c>
      <c r="G113" s="260" t="s">
        <v>235</v>
      </c>
      <c r="H113" s="269" t="s">
        <v>210</v>
      </c>
    </row>
    <row r="114" spans="1:8" x14ac:dyDescent="0.2">
      <c r="A114" s="59">
        <v>45230</v>
      </c>
      <c r="B114" s="20">
        <v>45230.541666666664</v>
      </c>
      <c r="C114" s="264" t="s">
        <v>910</v>
      </c>
      <c r="D114" s="264">
        <v>21</v>
      </c>
      <c r="E114" s="264">
        <v>22</v>
      </c>
      <c r="F114" s="260">
        <v>23</v>
      </c>
      <c r="G114" s="260" t="s">
        <v>235</v>
      </c>
      <c r="H114" s="269" t="s">
        <v>210</v>
      </c>
    </row>
    <row r="115" spans="1:8" x14ac:dyDescent="0.2">
      <c r="A115" s="59">
        <v>45229</v>
      </c>
      <c r="B115" s="20">
        <v>45229.541666666664</v>
      </c>
      <c r="C115" s="264" t="s">
        <v>911</v>
      </c>
      <c r="D115" s="264">
        <v>21</v>
      </c>
      <c r="E115" s="264">
        <v>22</v>
      </c>
      <c r="F115" s="260">
        <v>23</v>
      </c>
      <c r="G115" s="260" t="s">
        <v>235</v>
      </c>
      <c r="H115" s="269" t="s">
        <v>210</v>
      </c>
    </row>
    <row r="116" spans="1:8" x14ac:dyDescent="0.2">
      <c r="A116" s="59">
        <v>45226</v>
      </c>
      <c r="B116" s="20">
        <v>45226.541666666664</v>
      </c>
      <c r="C116" s="264" t="s">
        <v>912</v>
      </c>
      <c r="D116" s="264">
        <v>21</v>
      </c>
      <c r="E116" s="264">
        <v>22</v>
      </c>
      <c r="F116" s="260">
        <v>23</v>
      </c>
      <c r="G116" s="260" t="s">
        <v>235</v>
      </c>
      <c r="H116" s="269" t="s">
        <v>210</v>
      </c>
    </row>
    <row r="117" spans="1:8" x14ac:dyDescent="0.2">
      <c r="A117" s="59">
        <v>45225</v>
      </c>
      <c r="B117" s="20">
        <v>45225.541666666664</v>
      </c>
      <c r="C117" s="264" t="s">
        <v>741</v>
      </c>
      <c r="D117" s="264">
        <v>22</v>
      </c>
      <c r="E117" s="264">
        <v>23</v>
      </c>
      <c r="F117" s="260">
        <v>24</v>
      </c>
      <c r="G117" s="260" t="s">
        <v>235</v>
      </c>
      <c r="H117" s="269" t="s">
        <v>210</v>
      </c>
    </row>
    <row r="118" spans="1:8" x14ac:dyDescent="0.2">
      <c r="A118" s="59">
        <v>45224</v>
      </c>
      <c r="B118" s="20">
        <v>45224.541666666664</v>
      </c>
      <c r="C118" s="264" t="s">
        <v>913</v>
      </c>
      <c r="D118" s="264">
        <v>22</v>
      </c>
      <c r="E118" s="264">
        <v>23</v>
      </c>
      <c r="F118" s="260">
        <v>24</v>
      </c>
      <c r="G118" s="260" t="s">
        <v>235</v>
      </c>
      <c r="H118" s="269" t="s">
        <v>210</v>
      </c>
    </row>
    <row r="119" spans="1:8" x14ac:dyDescent="0.2">
      <c r="A119" s="59">
        <v>45223</v>
      </c>
      <c r="B119" s="20">
        <v>45223.541666666664</v>
      </c>
      <c r="C119" s="264" t="s">
        <v>914</v>
      </c>
      <c r="D119" s="264">
        <v>22</v>
      </c>
      <c r="E119" s="264">
        <v>23</v>
      </c>
      <c r="F119" s="260">
        <v>24</v>
      </c>
      <c r="G119" s="260" t="s">
        <v>235</v>
      </c>
      <c r="H119" s="269" t="s">
        <v>210</v>
      </c>
    </row>
    <row r="120" spans="1:8" x14ac:dyDescent="0.2">
      <c r="A120" s="59">
        <v>45222</v>
      </c>
      <c r="B120" s="20">
        <v>45222.541666666664</v>
      </c>
      <c r="C120" s="264" t="s">
        <v>915</v>
      </c>
      <c r="D120" s="264">
        <v>22</v>
      </c>
      <c r="E120" s="264">
        <v>23</v>
      </c>
      <c r="F120" s="260">
        <v>24</v>
      </c>
      <c r="G120" s="260" t="s">
        <v>235</v>
      </c>
      <c r="H120" s="269" t="s">
        <v>210</v>
      </c>
    </row>
    <row r="121" spans="1:8" x14ac:dyDescent="0.2">
      <c r="A121" s="59">
        <v>45219</v>
      </c>
      <c r="B121" s="20">
        <v>45219.541666666664</v>
      </c>
      <c r="C121" s="264" t="s">
        <v>916</v>
      </c>
      <c r="D121" s="264">
        <v>22</v>
      </c>
      <c r="E121" s="264">
        <v>23</v>
      </c>
      <c r="F121" s="260">
        <v>24</v>
      </c>
      <c r="G121" s="260" t="s">
        <v>235</v>
      </c>
      <c r="H121" s="269" t="s">
        <v>210</v>
      </c>
    </row>
    <row r="122" spans="1:8" x14ac:dyDescent="0.2">
      <c r="A122" s="59">
        <v>45218</v>
      </c>
      <c r="B122" s="20">
        <v>45218.541666666664</v>
      </c>
      <c r="C122" s="264" t="s">
        <v>742</v>
      </c>
      <c r="D122" s="264">
        <v>22</v>
      </c>
      <c r="E122" s="264">
        <v>23</v>
      </c>
      <c r="F122" s="260">
        <v>24</v>
      </c>
      <c r="G122" s="260" t="s">
        <v>235</v>
      </c>
      <c r="H122" s="269" t="s">
        <v>210</v>
      </c>
    </row>
    <row r="123" spans="1:8" x14ac:dyDescent="0.2">
      <c r="A123" s="59">
        <v>45217</v>
      </c>
      <c r="B123" s="20">
        <v>45217.541666666664</v>
      </c>
      <c r="C123" s="264" t="s">
        <v>917</v>
      </c>
      <c r="D123" s="264">
        <v>22</v>
      </c>
      <c r="E123" s="264">
        <v>23</v>
      </c>
      <c r="F123" s="260">
        <v>24</v>
      </c>
      <c r="G123" s="260" t="s">
        <v>235</v>
      </c>
      <c r="H123" s="269" t="s">
        <v>210</v>
      </c>
    </row>
    <row r="124" spans="1:8" x14ac:dyDescent="0.2">
      <c r="A124" s="172">
        <v>45216</v>
      </c>
      <c r="B124" s="173">
        <v>45216.541666666664</v>
      </c>
      <c r="C124" s="265" t="s">
        <v>918</v>
      </c>
      <c r="D124" s="265">
        <v>22</v>
      </c>
      <c r="E124" s="265">
        <v>23</v>
      </c>
      <c r="F124" s="266">
        <v>24</v>
      </c>
      <c r="G124" s="266" t="s">
        <v>235</v>
      </c>
      <c r="H124" s="270" t="s">
        <v>210</v>
      </c>
    </row>
    <row r="125" spans="1:8" x14ac:dyDescent="0.2">
      <c r="A125" s="20">
        <v>45215</v>
      </c>
      <c r="B125" s="20">
        <v>45215.541666666664</v>
      </c>
      <c r="C125" s="264" t="s">
        <v>919</v>
      </c>
      <c r="D125" s="264">
        <v>22</v>
      </c>
      <c r="E125" s="264">
        <v>23</v>
      </c>
      <c r="F125" s="260">
        <v>24</v>
      </c>
      <c r="G125" s="260" t="s">
        <v>235</v>
      </c>
      <c r="H125" s="260" t="s">
        <v>210</v>
      </c>
    </row>
    <row r="126" spans="1:8" x14ac:dyDescent="0.2">
      <c r="A126" s="20">
        <v>45212</v>
      </c>
      <c r="B126" s="20">
        <v>45212.541666666664</v>
      </c>
      <c r="C126" s="264" t="s">
        <v>920</v>
      </c>
      <c r="D126" s="264">
        <v>23</v>
      </c>
      <c r="E126" s="264">
        <v>23.75</v>
      </c>
      <c r="F126" s="260">
        <v>24.5</v>
      </c>
      <c r="G126" s="260" t="s">
        <v>235</v>
      </c>
      <c r="H126" s="260" t="s">
        <v>210</v>
      </c>
    </row>
    <row r="127" spans="1:8" x14ac:dyDescent="0.2">
      <c r="A127" s="20">
        <v>45211</v>
      </c>
      <c r="B127" s="20">
        <v>45211.541666666664</v>
      </c>
      <c r="C127" s="264" t="s">
        <v>743</v>
      </c>
      <c r="D127" s="264">
        <v>23</v>
      </c>
      <c r="E127" s="264">
        <v>23.75</v>
      </c>
      <c r="F127" s="260">
        <v>24.5</v>
      </c>
      <c r="G127" s="260" t="s">
        <v>235</v>
      </c>
      <c r="H127" s="260" t="s">
        <v>210</v>
      </c>
    </row>
    <row r="128" spans="1:8" x14ac:dyDescent="0.2">
      <c r="A128" s="20">
        <v>45210</v>
      </c>
      <c r="B128" s="20">
        <v>45210.541666666664</v>
      </c>
      <c r="C128" s="264" t="s">
        <v>921</v>
      </c>
      <c r="D128" s="264">
        <v>23</v>
      </c>
      <c r="E128" s="264">
        <v>23.75</v>
      </c>
      <c r="F128" s="260">
        <v>24.5</v>
      </c>
      <c r="G128" s="260" t="s">
        <v>235</v>
      </c>
      <c r="H128" s="260" t="s">
        <v>210</v>
      </c>
    </row>
    <row r="129" spans="1:8" x14ac:dyDescent="0.2">
      <c r="A129" s="20">
        <v>45209</v>
      </c>
      <c r="B129" s="20">
        <v>45209.541666666664</v>
      </c>
      <c r="C129" s="264" t="s">
        <v>922</v>
      </c>
      <c r="D129" s="264">
        <v>23</v>
      </c>
      <c r="E129" s="264">
        <v>23.75</v>
      </c>
      <c r="F129" s="260">
        <v>24.5</v>
      </c>
      <c r="G129" s="260" t="s">
        <v>235</v>
      </c>
      <c r="H129" s="260" t="s">
        <v>210</v>
      </c>
    </row>
    <row r="130" spans="1:8" x14ac:dyDescent="0.2">
      <c r="A130" s="20">
        <v>45208</v>
      </c>
      <c r="B130" s="20">
        <v>45208.541666666664</v>
      </c>
      <c r="C130" s="264" t="s">
        <v>923</v>
      </c>
      <c r="D130" s="264">
        <v>23</v>
      </c>
      <c r="E130" s="264">
        <v>24.5</v>
      </c>
      <c r="F130" s="260">
        <v>26</v>
      </c>
      <c r="G130" s="260" t="s">
        <v>235</v>
      </c>
      <c r="H130" s="260" t="s">
        <v>210</v>
      </c>
    </row>
    <row r="131" spans="1:8" x14ac:dyDescent="0.2">
      <c r="A131" s="20">
        <v>45205</v>
      </c>
      <c r="B131" s="20">
        <v>45205.541666666664</v>
      </c>
      <c r="C131" s="264" t="s">
        <v>924</v>
      </c>
      <c r="D131" s="264">
        <v>23</v>
      </c>
      <c r="E131" s="264">
        <v>24.5</v>
      </c>
      <c r="F131" s="260">
        <v>26</v>
      </c>
      <c r="G131" s="260" t="s">
        <v>235</v>
      </c>
      <c r="H131" s="260" t="s">
        <v>210</v>
      </c>
    </row>
    <row r="132" spans="1:8" x14ac:dyDescent="0.2">
      <c r="A132" s="20">
        <v>45204</v>
      </c>
      <c r="B132" s="20">
        <v>45204.541666666664</v>
      </c>
      <c r="C132" s="264" t="s">
        <v>744</v>
      </c>
      <c r="D132" s="264">
        <v>23</v>
      </c>
      <c r="E132" s="264">
        <v>24.5</v>
      </c>
      <c r="F132" s="260">
        <v>26</v>
      </c>
      <c r="G132" s="260" t="s">
        <v>235</v>
      </c>
      <c r="H132" s="260" t="s">
        <v>210</v>
      </c>
    </row>
    <row r="133" spans="1:8" x14ac:dyDescent="0.2">
      <c r="A133" s="20">
        <v>45203</v>
      </c>
      <c r="B133" s="20">
        <v>45203.541666666664</v>
      </c>
      <c r="C133" s="264" t="s">
        <v>925</v>
      </c>
      <c r="D133" s="264">
        <v>23</v>
      </c>
      <c r="E133" s="264">
        <v>24.5</v>
      </c>
      <c r="F133" s="260">
        <v>26</v>
      </c>
      <c r="G133" s="260" t="s">
        <v>235</v>
      </c>
      <c r="H133" s="260" t="s">
        <v>210</v>
      </c>
    </row>
    <row r="134" spans="1:8" x14ac:dyDescent="0.2">
      <c r="A134" s="20">
        <v>45202</v>
      </c>
      <c r="B134" s="20">
        <v>45202.541666666664</v>
      </c>
      <c r="C134" s="264" t="s">
        <v>926</v>
      </c>
      <c r="D134" s="264">
        <v>23</v>
      </c>
      <c r="E134" s="264">
        <v>24.5</v>
      </c>
      <c r="F134" s="260">
        <v>26</v>
      </c>
      <c r="G134" s="260" t="s">
        <v>235</v>
      </c>
      <c r="H134" s="260" t="s">
        <v>210</v>
      </c>
    </row>
    <row r="135" spans="1:8" x14ac:dyDescent="0.2">
      <c r="A135" s="20">
        <v>45201</v>
      </c>
      <c r="B135" s="20">
        <v>45201.541666666664</v>
      </c>
      <c r="C135" s="264" t="s">
        <v>927</v>
      </c>
      <c r="D135" s="264">
        <v>23</v>
      </c>
      <c r="E135" s="264">
        <v>24.5</v>
      </c>
      <c r="F135" s="260">
        <v>26</v>
      </c>
      <c r="G135" s="260" t="s">
        <v>235</v>
      </c>
      <c r="H135" s="260" t="s">
        <v>210</v>
      </c>
    </row>
    <row r="136" spans="1:8" x14ac:dyDescent="0.2">
      <c r="A136" s="20">
        <v>45198</v>
      </c>
      <c r="B136" s="20">
        <v>45198.541666666664</v>
      </c>
      <c r="C136" s="264" t="s">
        <v>928</v>
      </c>
      <c r="D136" s="264">
        <v>23</v>
      </c>
      <c r="E136" s="264">
        <v>24.5</v>
      </c>
      <c r="F136" s="260">
        <v>26</v>
      </c>
      <c r="G136" s="260" t="s">
        <v>235</v>
      </c>
      <c r="H136" s="260" t="s">
        <v>210</v>
      </c>
    </row>
    <row r="137" spans="1:8" x14ac:dyDescent="0.2">
      <c r="A137" s="20">
        <v>45197</v>
      </c>
      <c r="B137" s="20">
        <v>45197.541666666664</v>
      </c>
      <c r="C137" s="264" t="s">
        <v>745</v>
      </c>
      <c r="D137" s="264">
        <v>23</v>
      </c>
      <c r="E137" s="264">
        <v>24.5</v>
      </c>
      <c r="F137" s="260">
        <v>26</v>
      </c>
      <c r="G137" s="260" t="s">
        <v>235</v>
      </c>
      <c r="H137" s="260" t="s">
        <v>210</v>
      </c>
    </row>
    <row r="138" spans="1:8" x14ac:dyDescent="0.2">
      <c r="A138" s="20">
        <v>45196</v>
      </c>
      <c r="B138" s="20">
        <v>45196.541666666664</v>
      </c>
      <c r="C138" s="264" t="s">
        <v>929</v>
      </c>
      <c r="D138" s="264">
        <v>24</v>
      </c>
      <c r="E138" s="264">
        <v>25</v>
      </c>
      <c r="F138" s="260">
        <v>26</v>
      </c>
      <c r="G138" s="260" t="s">
        <v>235</v>
      </c>
      <c r="H138" s="260" t="s">
        <v>210</v>
      </c>
    </row>
    <row r="139" spans="1:8" x14ac:dyDescent="0.2">
      <c r="A139" s="20">
        <v>45195</v>
      </c>
      <c r="B139" s="20">
        <v>45195.541666666664</v>
      </c>
      <c r="C139" s="264" t="s">
        <v>930</v>
      </c>
      <c r="D139" s="264">
        <v>24.6</v>
      </c>
      <c r="E139" s="264">
        <v>25.3</v>
      </c>
      <c r="F139" s="260">
        <v>26</v>
      </c>
      <c r="G139" s="260" t="s">
        <v>235</v>
      </c>
      <c r="H139" s="260" t="s">
        <v>210</v>
      </c>
    </row>
    <row r="140" spans="1:8" x14ac:dyDescent="0.2">
      <c r="A140" s="20">
        <v>45194</v>
      </c>
      <c r="B140" s="20">
        <v>45194.541666666664</v>
      </c>
      <c r="C140" s="264" t="s">
        <v>931</v>
      </c>
      <c r="D140" s="264">
        <v>24.6</v>
      </c>
      <c r="E140" s="264">
        <v>25.3</v>
      </c>
      <c r="F140" s="260">
        <v>26</v>
      </c>
      <c r="G140" s="260" t="s">
        <v>235</v>
      </c>
      <c r="H140" s="260" t="s">
        <v>210</v>
      </c>
    </row>
    <row r="141" spans="1:8" x14ac:dyDescent="0.2">
      <c r="A141" s="20">
        <v>45191</v>
      </c>
      <c r="B141" s="20">
        <v>45191.541666666664</v>
      </c>
      <c r="C141" s="264" t="s">
        <v>932</v>
      </c>
      <c r="D141" s="264">
        <v>24.6</v>
      </c>
      <c r="E141" s="264">
        <v>25.3</v>
      </c>
      <c r="F141" s="260">
        <v>26</v>
      </c>
      <c r="G141" s="260" t="s">
        <v>235</v>
      </c>
      <c r="H141" s="260" t="s">
        <v>210</v>
      </c>
    </row>
    <row r="142" spans="1:8" x14ac:dyDescent="0.2">
      <c r="A142" s="20">
        <v>45190</v>
      </c>
      <c r="B142" s="20">
        <v>45190.541666666664</v>
      </c>
      <c r="C142" s="264" t="s">
        <v>746</v>
      </c>
      <c r="D142" s="264">
        <v>24.6</v>
      </c>
      <c r="E142" s="264">
        <v>25.3</v>
      </c>
      <c r="F142" s="260">
        <v>26</v>
      </c>
      <c r="G142" s="260" t="s">
        <v>235</v>
      </c>
      <c r="H142" s="260" t="s">
        <v>210</v>
      </c>
    </row>
    <row r="143" spans="1:8" x14ac:dyDescent="0.2">
      <c r="A143" s="20">
        <v>45189</v>
      </c>
      <c r="B143" s="20">
        <v>45189.541666666664</v>
      </c>
      <c r="C143" s="264" t="s">
        <v>933</v>
      </c>
      <c r="D143" s="264">
        <v>25</v>
      </c>
      <c r="E143" s="264">
        <v>26</v>
      </c>
      <c r="F143" s="260">
        <v>27</v>
      </c>
      <c r="G143" s="260" t="s">
        <v>235</v>
      </c>
      <c r="H143" s="260" t="s">
        <v>210</v>
      </c>
    </row>
    <row r="144" spans="1:8" x14ac:dyDescent="0.2">
      <c r="A144" s="20">
        <v>45188</v>
      </c>
      <c r="B144" s="20">
        <v>45188.541666666664</v>
      </c>
      <c r="C144" s="264" t="s">
        <v>934</v>
      </c>
      <c r="D144" s="264">
        <v>26</v>
      </c>
      <c r="E144" s="264">
        <v>27</v>
      </c>
      <c r="F144" s="260">
        <v>28</v>
      </c>
      <c r="G144" s="260" t="s">
        <v>235</v>
      </c>
      <c r="H144" s="260" t="s">
        <v>210</v>
      </c>
    </row>
    <row r="145" spans="1:8" x14ac:dyDescent="0.2">
      <c r="A145" s="20">
        <v>45187</v>
      </c>
      <c r="B145" s="20">
        <v>45187.541666666664</v>
      </c>
      <c r="C145" s="264" t="s">
        <v>935</v>
      </c>
      <c r="D145" s="264">
        <v>26</v>
      </c>
      <c r="E145" s="264">
        <v>27</v>
      </c>
      <c r="F145" s="260">
        <v>28</v>
      </c>
      <c r="G145" s="260" t="s">
        <v>235</v>
      </c>
      <c r="H145" s="260" t="s">
        <v>210</v>
      </c>
    </row>
    <row r="146" spans="1:8" x14ac:dyDescent="0.2">
      <c r="A146" s="20">
        <v>45184</v>
      </c>
      <c r="B146" s="20">
        <v>45184.541666666664</v>
      </c>
      <c r="C146" s="264" t="s">
        <v>936</v>
      </c>
      <c r="D146" s="264">
        <v>26</v>
      </c>
      <c r="E146" s="264">
        <v>27</v>
      </c>
      <c r="F146" s="260">
        <v>28</v>
      </c>
      <c r="G146" s="260" t="s">
        <v>235</v>
      </c>
      <c r="H146" s="260" t="s">
        <v>210</v>
      </c>
    </row>
    <row r="147" spans="1:8" x14ac:dyDescent="0.2">
      <c r="A147" s="20">
        <v>45183</v>
      </c>
      <c r="B147" s="20">
        <v>45183.541666666664</v>
      </c>
      <c r="C147" s="264" t="s">
        <v>747</v>
      </c>
      <c r="D147" s="264">
        <v>26</v>
      </c>
      <c r="E147" s="264">
        <v>27.5</v>
      </c>
      <c r="F147" s="260">
        <v>29</v>
      </c>
      <c r="G147" s="260" t="s">
        <v>235</v>
      </c>
      <c r="H147" s="260" t="s">
        <v>210</v>
      </c>
    </row>
    <row r="148" spans="1:8" x14ac:dyDescent="0.2">
      <c r="A148" s="20">
        <v>45182</v>
      </c>
      <c r="B148" s="20">
        <v>45182.541666666664</v>
      </c>
      <c r="C148" s="264" t="s">
        <v>937</v>
      </c>
      <c r="D148" s="264">
        <v>27</v>
      </c>
      <c r="E148" s="264">
        <v>28</v>
      </c>
      <c r="F148" s="260">
        <v>29</v>
      </c>
      <c r="G148" s="260" t="s">
        <v>235</v>
      </c>
      <c r="H148" s="260" t="s">
        <v>210</v>
      </c>
    </row>
    <row r="149" spans="1:8" x14ac:dyDescent="0.2">
      <c r="A149" s="20">
        <v>45181</v>
      </c>
      <c r="B149" s="20">
        <v>45181.541666666664</v>
      </c>
      <c r="C149" s="264" t="s">
        <v>938</v>
      </c>
      <c r="D149" s="264">
        <v>27</v>
      </c>
      <c r="E149" s="264">
        <v>28</v>
      </c>
      <c r="F149" s="260">
        <v>29</v>
      </c>
      <c r="G149" s="260" t="s">
        <v>235</v>
      </c>
      <c r="H149" s="260" t="s">
        <v>210</v>
      </c>
    </row>
    <row r="150" spans="1:8" x14ac:dyDescent="0.2">
      <c r="A150" s="20">
        <v>45180</v>
      </c>
      <c r="B150" s="20">
        <v>45180.541666666664</v>
      </c>
      <c r="C150" s="264" t="s">
        <v>939</v>
      </c>
      <c r="D150" s="264">
        <v>27</v>
      </c>
      <c r="E150" s="264">
        <v>28.5</v>
      </c>
      <c r="F150" s="260">
        <v>30</v>
      </c>
      <c r="G150" s="260" t="s">
        <v>235</v>
      </c>
      <c r="H150" s="260" t="s">
        <v>210</v>
      </c>
    </row>
    <row r="151" spans="1:8" x14ac:dyDescent="0.2">
      <c r="A151" s="20">
        <v>45177</v>
      </c>
      <c r="B151" s="20">
        <v>45177.541666666664</v>
      </c>
      <c r="C151" s="264" t="s">
        <v>940</v>
      </c>
      <c r="D151" s="264">
        <v>28</v>
      </c>
      <c r="E151" s="264">
        <v>29</v>
      </c>
      <c r="F151" s="260">
        <v>30</v>
      </c>
      <c r="G151" s="260" t="s">
        <v>235</v>
      </c>
      <c r="H151" s="260" t="s">
        <v>210</v>
      </c>
    </row>
    <row r="152" spans="1:8" x14ac:dyDescent="0.2">
      <c r="A152" s="20">
        <v>45176</v>
      </c>
      <c r="B152" s="20">
        <v>45176.541666666664</v>
      </c>
      <c r="C152" s="264" t="s">
        <v>748</v>
      </c>
      <c r="D152" s="264">
        <v>28</v>
      </c>
      <c r="E152" s="264">
        <v>29</v>
      </c>
      <c r="F152" s="260">
        <v>30</v>
      </c>
      <c r="G152" s="260" t="s">
        <v>235</v>
      </c>
      <c r="H152" s="260" t="s">
        <v>210</v>
      </c>
    </row>
    <row r="153" spans="1:8" x14ac:dyDescent="0.2">
      <c r="A153" s="20">
        <v>45175</v>
      </c>
      <c r="B153" s="20">
        <v>45175.541666666664</v>
      </c>
      <c r="C153" s="264" t="s">
        <v>941</v>
      </c>
      <c r="D153" s="264">
        <v>28</v>
      </c>
      <c r="E153" s="264">
        <v>29.5</v>
      </c>
      <c r="F153" s="260">
        <v>31</v>
      </c>
      <c r="G153" s="260" t="s">
        <v>235</v>
      </c>
      <c r="H153" s="260" t="s">
        <v>210</v>
      </c>
    </row>
    <row r="154" spans="1:8" x14ac:dyDescent="0.2">
      <c r="A154" s="20">
        <v>45174</v>
      </c>
      <c r="B154" s="20">
        <v>45174.541666666664</v>
      </c>
      <c r="C154" s="264" t="s">
        <v>942</v>
      </c>
      <c r="D154" s="264">
        <v>28</v>
      </c>
      <c r="E154" s="264">
        <v>29.5</v>
      </c>
      <c r="F154" s="260">
        <v>31</v>
      </c>
      <c r="G154" s="260" t="s">
        <v>235</v>
      </c>
      <c r="H154" s="260" t="s">
        <v>210</v>
      </c>
    </row>
    <row r="155" spans="1:8" x14ac:dyDescent="0.2">
      <c r="A155" s="20">
        <v>45173</v>
      </c>
      <c r="B155" s="20">
        <v>45173.541666666664</v>
      </c>
      <c r="C155" s="264" t="s">
        <v>943</v>
      </c>
      <c r="D155" s="264">
        <v>28</v>
      </c>
      <c r="E155" s="264">
        <v>29.5</v>
      </c>
      <c r="F155" s="260">
        <v>31</v>
      </c>
      <c r="G155" s="260" t="s">
        <v>235</v>
      </c>
      <c r="H155" s="260" t="s">
        <v>210</v>
      </c>
    </row>
    <row r="156" spans="1:8" x14ac:dyDescent="0.2">
      <c r="A156" s="20">
        <v>45170</v>
      </c>
      <c r="B156" s="20">
        <v>45170.541666666664</v>
      </c>
      <c r="C156" s="264" t="s">
        <v>944</v>
      </c>
      <c r="D156" s="264">
        <v>28</v>
      </c>
      <c r="E156" s="264">
        <v>29.5</v>
      </c>
      <c r="F156" s="260">
        <v>31</v>
      </c>
      <c r="G156" s="260" t="s">
        <v>235</v>
      </c>
      <c r="H156" s="260" t="s">
        <v>210</v>
      </c>
    </row>
    <row r="157" spans="1:8" x14ac:dyDescent="0.2">
      <c r="A157" s="20">
        <v>45169</v>
      </c>
      <c r="B157" s="20">
        <v>45169.541666666664</v>
      </c>
      <c r="C157" s="264" t="s">
        <v>749</v>
      </c>
      <c r="D157" s="264">
        <v>28</v>
      </c>
      <c r="E157" s="264">
        <v>29.5</v>
      </c>
      <c r="F157" s="260">
        <v>31</v>
      </c>
      <c r="G157" s="260" t="s">
        <v>235</v>
      </c>
      <c r="H157" s="260" t="s">
        <v>210</v>
      </c>
    </row>
    <row r="158" spans="1:8" x14ac:dyDescent="0.2">
      <c r="A158" s="20">
        <v>45168</v>
      </c>
      <c r="B158" s="20">
        <v>45168.541666666664</v>
      </c>
      <c r="C158" s="264" t="s">
        <v>945</v>
      </c>
      <c r="D158" s="264">
        <v>29</v>
      </c>
      <c r="E158" s="264">
        <v>30.5</v>
      </c>
      <c r="F158" s="260">
        <v>32</v>
      </c>
      <c r="G158" s="260" t="s">
        <v>235</v>
      </c>
      <c r="H158" s="260" t="s">
        <v>210</v>
      </c>
    </row>
    <row r="159" spans="1:8" x14ac:dyDescent="0.2">
      <c r="A159" s="20">
        <v>45167</v>
      </c>
      <c r="B159" s="20">
        <v>45167.541666666664</v>
      </c>
      <c r="C159" s="264" t="s">
        <v>946</v>
      </c>
      <c r="D159" s="264">
        <v>30</v>
      </c>
      <c r="E159" s="264">
        <v>31.5</v>
      </c>
      <c r="F159" s="260">
        <v>33</v>
      </c>
      <c r="G159" s="260" t="s">
        <v>235</v>
      </c>
      <c r="H159" s="260" t="s">
        <v>210</v>
      </c>
    </row>
    <row r="160" spans="1:8" x14ac:dyDescent="0.2">
      <c r="A160" s="20">
        <v>45163</v>
      </c>
      <c r="B160" s="20">
        <v>45163.541666666664</v>
      </c>
      <c r="C160" s="264" t="s">
        <v>947</v>
      </c>
      <c r="D160" s="264">
        <v>30</v>
      </c>
      <c r="E160" s="264">
        <v>32</v>
      </c>
      <c r="F160" s="260">
        <v>34</v>
      </c>
      <c r="G160" s="260" t="s">
        <v>235</v>
      </c>
      <c r="H160" s="260" t="s">
        <v>210</v>
      </c>
    </row>
    <row r="161" spans="1:8" x14ac:dyDescent="0.2">
      <c r="A161" s="20">
        <v>45162</v>
      </c>
      <c r="B161" s="20">
        <v>45162.541666666664</v>
      </c>
      <c r="C161" s="264" t="s">
        <v>750</v>
      </c>
      <c r="D161" s="264">
        <v>30</v>
      </c>
      <c r="E161" s="264">
        <v>32</v>
      </c>
      <c r="F161" s="260">
        <v>34</v>
      </c>
      <c r="G161" s="260" t="s">
        <v>235</v>
      </c>
      <c r="H161" s="260" t="s">
        <v>210</v>
      </c>
    </row>
    <row r="162" spans="1:8" x14ac:dyDescent="0.2">
      <c r="A162" s="20">
        <v>45161</v>
      </c>
      <c r="B162" s="20">
        <v>45161.541666666664</v>
      </c>
      <c r="C162" s="264" t="s">
        <v>948</v>
      </c>
      <c r="D162" s="264">
        <v>30</v>
      </c>
      <c r="E162" s="264">
        <v>32</v>
      </c>
      <c r="F162" s="260">
        <v>34</v>
      </c>
      <c r="G162" s="260" t="s">
        <v>235</v>
      </c>
      <c r="H162" s="260" t="s">
        <v>210</v>
      </c>
    </row>
    <row r="163" spans="1:8" x14ac:dyDescent="0.2">
      <c r="A163" s="20">
        <v>45160</v>
      </c>
      <c r="B163" s="20">
        <v>45160.541666666664</v>
      </c>
      <c r="C163" s="264" t="s">
        <v>949</v>
      </c>
      <c r="D163" s="264">
        <v>30</v>
      </c>
      <c r="E163" s="264">
        <v>32</v>
      </c>
      <c r="F163" s="260">
        <v>34</v>
      </c>
      <c r="G163" s="260" t="s">
        <v>235</v>
      </c>
      <c r="H163" s="260" t="s">
        <v>210</v>
      </c>
    </row>
    <row r="164" spans="1:8" x14ac:dyDescent="0.2">
      <c r="A164" s="20">
        <v>45159</v>
      </c>
      <c r="B164" s="20">
        <v>45159.541666666664</v>
      </c>
      <c r="C164" s="264" t="s">
        <v>950</v>
      </c>
      <c r="D164" s="264">
        <v>30</v>
      </c>
      <c r="E164" s="264">
        <v>32</v>
      </c>
      <c r="F164" s="260">
        <v>34</v>
      </c>
      <c r="G164" s="260" t="s">
        <v>235</v>
      </c>
      <c r="H164" s="260" t="s">
        <v>210</v>
      </c>
    </row>
    <row r="165" spans="1:8" x14ac:dyDescent="0.2">
      <c r="A165" s="20">
        <v>45156</v>
      </c>
      <c r="B165" s="20">
        <v>45156.541666666664</v>
      </c>
      <c r="C165" s="264" t="s">
        <v>951</v>
      </c>
      <c r="D165" s="264">
        <v>30</v>
      </c>
      <c r="E165" s="264">
        <v>32</v>
      </c>
      <c r="F165" s="260">
        <v>34</v>
      </c>
      <c r="G165" s="260" t="s">
        <v>235</v>
      </c>
      <c r="H165" s="260" t="s">
        <v>210</v>
      </c>
    </row>
    <row r="166" spans="1:8" x14ac:dyDescent="0.2">
      <c r="A166" s="20">
        <v>45155</v>
      </c>
      <c r="B166" s="20">
        <v>45155.541666666664</v>
      </c>
      <c r="C166" s="264" t="s">
        <v>751</v>
      </c>
      <c r="D166" s="264">
        <v>32</v>
      </c>
      <c r="E166" s="264">
        <v>33</v>
      </c>
      <c r="F166" s="260">
        <v>34</v>
      </c>
      <c r="G166" s="260" t="s">
        <v>235</v>
      </c>
      <c r="H166" s="260" t="s">
        <v>210</v>
      </c>
    </row>
    <row r="167" spans="1:8" x14ac:dyDescent="0.2">
      <c r="A167" s="20">
        <v>45154</v>
      </c>
      <c r="B167" s="20">
        <v>45154.541666666664</v>
      </c>
      <c r="C167" s="264" t="s">
        <v>952</v>
      </c>
      <c r="D167" s="264">
        <v>32</v>
      </c>
      <c r="E167" s="264">
        <v>33</v>
      </c>
      <c r="F167" s="260">
        <v>34</v>
      </c>
      <c r="G167" s="260" t="s">
        <v>235</v>
      </c>
      <c r="H167" s="260" t="s">
        <v>210</v>
      </c>
    </row>
    <row r="168" spans="1:8" x14ac:dyDescent="0.2">
      <c r="A168" s="20">
        <v>45153</v>
      </c>
      <c r="B168" s="20">
        <v>45153.541666666664</v>
      </c>
      <c r="C168" s="264" t="s">
        <v>953</v>
      </c>
      <c r="D168" s="264">
        <v>34</v>
      </c>
      <c r="E168" s="264">
        <v>35</v>
      </c>
      <c r="F168" s="260">
        <v>36</v>
      </c>
      <c r="G168" s="260" t="s">
        <v>235</v>
      </c>
      <c r="H168" s="260" t="s">
        <v>210</v>
      </c>
    </row>
    <row r="169" spans="1:8" x14ac:dyDescent="0.2">
      <c r="A169" s="20">
        <v>45152</v>
      </c>
      <c r="B169" s="20">
        <v>45152.541666666664</v>
      </c>
      <c r="C169" s="264" t="s">
        <v>954</v>
      </c>
      <c r="D169" s="264">
        <v>34</v>
      </c>
      <c r="E169" s="264">
        <v>35</v>
      </c>
      <c r="F169" s="260">
        <v>36</v>
      </c>
      <c r="G169" s="260" t="s">
        <v>235</v>
      </c>
      <c r="H169" s="260" t="s">
        <v>210</v>
      </c>
    </row>
    <row r="170" spans="1:8" x14ac:dyDescent="0.2">
      <c r="A170" s="20">
        <v>45149</v>
      </c>
      <c r="B170" s="20">
        <v>45149.541666666664</v>
      </c>
      <c r="C170" s="264" t="s">
        <v>955</v>
      </c>
      <c r="D170" s="264">
        <v>34</v>
      </c>
      <c r="E170" s="264">
        <v>35.75</v>
      </c>
      <c r="F170" s="260">
        <v>37.5</v>
      </c>
      <c r="G170" s="260" t="s">
        <v>235</v>
      </c>
      <c r="H170" s="260" t="s">
        <v>210</v>
      </c>
    </row>
    <row r="171" spans="1:8" x14ac:dyDescent="0.2">
      <c r="A171" s="20">
        <v>45148</v>
      </c>
      <c r="B171" s="20">
        <v>45148.541666666664</v>
      </c>
      <c r="C171" s="264" t="s">
        <v>752</v>
      </c>
      <c r="D171" s="264">
        <v>36</v>
      </c>
      <c r="E171" s="264">
        <v>37.25</v>
      </c>
      <c r="F171" s="260">
        <v>38.5</v>
      </c>
      <c r="G171" s="260" t="s">
        <v>235</v>
      </c>
      <c r="H171" s="260" t="s">
        <v>210</v>
      </c>
    </row>
    <row r="172" spans="1:8" x14ac:dyDescent="0.2">
      <c r="A172" s="20">
        <v>45147</v>
      </c>
      <c r="B172" s="20">
        <v>45147.541666666664</v>
      </c>
      <c r="C172" s="264" t="s">
        <v>956</v>
      </c>
      <c r="D172" s="264">
        <v>36</v>
      </c>
      <c r="E172" s="264">
        <v>37.25</v>
      </c>
      <c r="F172" s="260">
        <v>38.5</v>
      </c>
      <c r="G172" s="260" t="s">
        <v>235</v>
      </c>
      <c r="H172" s="260" t="s">
        <v>210</v>
      </c>
    </row>
    <row r="173" spans="1:8" x14ac:dyDescent="0.2">
      <c r="A173" s="20">
        <v>45146</v>
      </c>
      <c r="B173" s="20">
        <v>45146.541666666664</v>
      </c>
      <c r="C173" s="264" t="s">
        <v>957</v>
      </c>
      <c r="D173" s="264">
        <v>36</v>
      </c>
      <c r="E173" s="264">
        <v>37.25</v>
      </c>
      <c r="F173" s="260">
        <v>38.5</v>
      </c>
      <c r="G173" s="260" t="s">
        <v>235</v>
      </c>
      <c r="H173" s="260" t="s">
        <v>210</v>
      </c>
    </row>
    <row r="174" spans="1:8" x14ac:dyDescent="0.2">
      <c r="A174" s="20">
        <v>45145</v>
      </c>
      <c r="B174" s="20">
        <v>45145.541666666664</v>
      </c>
      <c r="C174" s="264" t="s">
        <v>958</v>
      </c>
      <c r="D174" s="264">
        <v>36</v>
      </c>
      <c r="E174" s="264">
        <v>37.5</v>
      </c>
      <c r="F174" s="260">
        <v>39</v>
      </c>
      <c r="G174" s="260" t="s">
        <v>235</v>
      </c>
      <c r="H174" s="260" t="s">
        <v>210</v>
      </c>
    </row>
    <row r="175" spans="1:8" x14ac:dyDescent="0.2">
      <c r="A175" s="20">
        <v>45142</v>
      </c>
      <c r="B175" s="20">
        <v>45142.541666666664</v>
      </c>
      <c r="C175" s="264" t="s">
        <v>959</v>
      </c>
      <c r="D175" s="264">
        <v>36</v>
      </c>
      <c r="E175" s="264">
        <v>37.5</v>
      </c>
      <c r="F175" s="260">
        <v>39</v>
      </c>
      <c r="G175" s="260" t="s">
        <v>235</v>
      </c>
      <c r="H175" s="260" t="s">
        <v>210</v>
      </c>
    </row>
    <row r="176" spans="1:8" x14ac:dyDescent="0.2">
      <c r="A176" s="20">
        <v>45141</v>
      </c>
      <c r="B176" s="20">
        <v>45141.541666666664</v>
      </c>
      <c r="C176" s="264" t="s">
        <v>753</v>
      </c>
      <c r="D176" s="264">
        <v>36</v>
      </c>
      <c r="E176" s="264">
        <v>37.5</v>
      </c>
      <c r="F176" s="260">
        <v>39</v>
      </c>
      <c r="G176" s="260" t="s">
        <v>235</v>
      </c>
      <c r="H176" s="260" t="s">
        <v>210</v>
      </c>
    </row>
    <row r="177" spans="1:8" x14ac:dyDescent="0.2">
      <c r="A177" s="20">
        <v>45140</v>
      </c>
      <c r="B177" s="20">
        <v>45140.541666666664</v>
      </c>
      <c r="C177" s="264" t="s">
        <v>960</v>
      </c>
      <c r="D177" s="264">
        <v>36</v>
      </c>
      <c r="E177" s="264">
        <v>37.5</v>
      </c>
      <c r="F177" s="260">
        <v>39</v>
      </c>
      <c r="G177" s="260" t="s">
        <v>235</v>
      </c>
      <c r="H177" s="260" t="s">
        <v>210</v>
      </c>
    </row>
    <row r="178" spans="1:8" x14ac:dyDescent="0.2">
      <c r="A178" s="20">
        <v>45139</v>
      </c>
      <c r="B178" s="20">
        <v>45139.541666666664</v>
      </c>
      <c r="C178" s="264" t="s">
        <v>961</v>
      </c>
      <c r="D178" s="264">
        <v>36.15</v>
      </c>
      <c r="E178" s="264">
        <v>38.08</v>
      </c>
      <c r="F178" s="260">
        <v>40</v>
      </c>
      <c r="G178" s="260" t="s">
        <v>235</v>
      </c>
      <c r="H178" s="260" t="s">
        <v>210</v>
      </c>
    </row>
    <row r="179" spans="1:8" x14ac:dyDescent="0.2">
      <c r="A179" s="20">
        <v>45138</v>
      </c>
      <c r="B179" s="20">
        <v>45138.541666666664</v>
      </c>
      <c r="C179" s="264" t="s">
        <v>962</v>
      </c>
      <c r="D179" s="264">
        <v>36.15</v>
      </c>
      <c r="E179" s="264">
        <v>38.08</v>
      </c>
      <c r="F179" s="260">
        <v>40</v>
      </c>
      <c r="G179" s="260" t="s">
        <v>235</v>
      </c>
      <c r="H179" s="260" t="s">
        <v>210</v>
      </c>
    </row>
    <row r="180" spans="1:8" x14ac:dyDescent="0.2">
      <c r="A180" s="20">
        <v>45135</v>
      </c>
      <c r="B180" s="20">
        <v>45135.541666666664</v>
      </c>
      <c r="C180" s="264" t="s">
        <v>963</v>
      </c>
      <c r="D180" s="264">
        <v>36.15</v>
      </c>
      <c r="E180" s="264">
        <v>38.08</v>
      </c>
      <c r="F180" s="260">
        <v>40</v>
      </c>
      <c r="G180" s="260" t="s">
        <v>235</v>
      </c>
      <c r="H180" s="260" t="s">
        <v>210</v>
      </c>
    </row>
    <row r="181" spans="1:8" x14ac:dyDescent="0.2">
      <c r="A181" s="20">
        <v>45134</v>
      </c>
      <c r="B181" s="20">
        <v>45134.541666666664</v>
      </c>
      <c r="C181" s="264" t="s">
        <v>754</v>
      </c>
      <c r="D181" s="264">
        <v>38</v>
      </c>
      <c r="E181" s="264">
        <v>39</v>
      </c>
      <c r="F181" s="260">
        <v>40</v>
      </c>
      <c r="G181" s="260" t="s">
        <v>235</v>
      </c>
      <c r="H181" s="260" t="s">
        <v>210</v>
      </c>
    </row>
    <row r="182" spans="1:8" x14ac:dyDescent="0.2">
      <c r="A182" s="20">
        <v>45133</v>
      </c>
      <c r="B182" s="20">
        <v>45133.541666666664</v>
      </c>
      <c r="C182" s="264" t="s">
        <v>964</v>
      </c>
      <c r="D182" s="264">
        <v>38</v>
      </c>
      <c r="E182" s="264">
        <v>39</v>
      </c>
      <c r="F182" s="260">
        <v>40</v>
      </c>
      <c r="G182" s="260" t="s">
        <v>235</v>
      </c>
      <c r="H182" s="260" t="s">
        <v>210</v>
      </c>
    </row>
    <row r="183" spans="1:8" x14ac:dyDescent="0.2">
      <c r="A183" s="20">
        <v>45132</v>
      </c>
      <c r="B183" s="20">
        <v>45132.541666666664</v>
      </c>
      <c r="C183" s="264" t="s">
        <v>965</v>
      </c>
      <c r="D183" s="264">
        <v>38</v>
      </c>
      <c r="E183" s="264">
        <v>39</v>
      </c>
      <c r="F183" s="260">
        <v>40</v>
      </c>
      <c r="G183" s="260" t="s">
        <v>235</v>
      </c>
      <c r="H183" s="260" t="s">
        <v>210</v>
      </c>
    </row>
    <row r="184" spans="1:8" x14ac:dyDescent="0.2">
      <c r="A184" s="20">
        <v>45131</v>
      </c>
      <c r="B184" s="20">
        <v>45131.541666666664</v>
      </c>
      <c r="C184" s="264" t="s">
        <v>966</v>
      </c>
      <c r="D184" s="264">
        <v>38</v>
      </c>
      <c r="E184" s="264">
        <v>39</v>
      </c>
      <c r="F184" s="260">
        <v>40</v>
      </c>
      <c r="G184" s="260" t="s">
        <v>235</v>
      </c>
      <c r="H184" s="260" t="s">
        <v>210</v>
      </c>
    </row>
    <row r="185" spans="1:8" x14ac:dyDescent="0.2">
      <c r="A185" s="20">
        <v>45128</v>
      </c>
      <c r="B185" s="20">
        <v>45128.541666666664</v>
      </c>
      <c r="C185" s="264" t="s">
        <v>967</v>
      </c>
      <c r="D185" s="264">
        <v>38</v>
      </c>
      <c r="E185" s="264">
        <v>39</v>
      </c>
      <c r="F185" s="260">
        <v>40</v>
      </c>
      <c r="G185" s="260" t="s">
        <v>235</v>
      </c>
      <c r="H185" s="260" t="s">
        <v>210</v>
      </c>
    </row>
    <row r="186" spans="1:8" x14ac:dyDescent="0.2">
      <c r="A186" s="20">
        <v>45127</v>
      </c>
      <c r="B186" s="20">
        <v>45127.541666666664</v>
      </c>
      <c r="C186" s="264" t="s">
        <v>755</v>
      </c>
      <c r="D186" s="264">
        <v>38</v>
      </c>
      <c r="E186" s="264">
        <v>40.25</v>
      </c>
      <c r="F186" s="260">
        <v>42.5</v>
      </c>
      <c r="G186" s="260" t="s">
        <v>235</v>
      </c>
      <c r="H186" s="260" t="s">
        <v>210</v>
      </c>
    </row>
    <row r="187" spans="1:8" x14ac:dyDescent="0.2">
      <c r="A187" s="20">
        <v>45126</v>
      </c>
      <c r="B187" s="20">
        <v>45126.541666666664</v>
      </c>
      <c r="C187" s="264" t="s">
        <v>968</v>
      </c>
      <c r="D187" s="264">
        <v>38</v>
      </c>
      <c r="E187" s="264">
        <v>39</v>
      </c>
      <c r="F187" s="260">
        <v>40</v>
      </c>
      <c r="G187" s="260" t="s">
        <v>235</v>
      </c>
      <c r="H187" s="260" t="s">
        <v>210</v>
      </c>
    </row>
    <row r="188" spans="1:8" x14ac:dyDescent="0.2">
      <c r="A188" s="20">
        <v>45125</v>
      </c>
      <c r="B188" s="20">
        <v>45125.541666666664</v>
      </c>
      <c r="C188" s="264" t="s">
        <v>969</v>
      </c>
      <c r="D188" s="264">
        <v>38</v>
      </c>
      <c r="E188" s="264">
        <v>39</v>
      </c>
      <c r="F188" s="260">
        <v>40</v>
      </c>
      <c r="G188" s="260" t="s">
        <v>235</v>
      </c>
      <c r="H188" s="260" t="s">
        <v>210</v>
      </c>
    </row>
    <row r="189" spans="1:8" x14ac:dyDescent="0.2">
      <c r="A189" s="20">
        <v>45124</v>
      </c>
      <c r="B189" s="20">
        <v>45124.541666666664</v>
      </c>
      <c r="C189" s="264" t="s">
        <v>970</v>
      </c>
      <c r="D189" s="264">
        <v>38</v>
      </c>
      <c r="E189" s="264">
        <v>39.5</v>
      </c>
      <c r="F189" s="260">
        <v>41</v>
      </c>
      <c r="G189" s="260" t="s">
        <v>235</v>
      </c>
      <c r="H189" s="260" t="s">
        <v>210</v>
      </c>
    </row>
    <row r="190" spans="1:8" x14ac:dyDescent="0.2">
      <c r="A190" s="20">
        <v>45121</v>
      </c>
      <c r="B190" s="20">
        <v>45121.541666666664</v>
      </c>
      <c r="C190" s="264" t="s">
        <v>971</v>
      </c>
      <c r="D190" s="264">
        <v>38</v>
      </c>
      <c r="E190" s="264">
        <v>39.5</v>
      </c>
      <c r="F190" s="260">
        <v>41</v>
      </c>
      <c r="G190" s="260" t="s">
        <v>235</v>
      </c>
      <c r="H190" s="260" t="s">
        <v>210</v>
      </c>
    </row>
    <row r="191" spans="1:8" x14ac:dyDescent="0.2">
      <c r="A191" s="20">
        <v>45120</v>
      </c>
      <c r="B191" s="20">
        <v>45120.541666666664</v>
      </c>
      <c r="C191" s="264" t="s">
        <v>756</v>
      </c>
      <c r="D191" s="264">
        <v>38</v>
      </c>
      <c r="E191" s="264">
        <v>39.5</v>
      </c>
      <c r="F191" s="260">
        <v>41</v>
      </c>
      <c r="G191" s="260" t="s">
        <v>235</v>
      </c>
      <c r="H191" s="260" t="s">
        <v>210</v>
      </c>
    </row>
    <row r="192" spans="1:8" x14ac:dyDescent="0.2">
      <c r="A192" s="20">
        <v>45119</v>
      </c>
      <c r="B192" s="20">
        <v>45119.541666666664</v>
      </c>
      <c r="C192" s="264" t="s">
        <v>972</v>
      </c>
      <c r="D192" s="264">
        <v>38</v>
      </c>
      <c r="E192" s="264">
        <v>39.5</v>
      </c>
      <c r="F192" s="260">
        <v>41</v>
      </c>
      <c r="G192" s="260" t="s">
        <v>235</v>
      </c>
      <c r="H192" s="260" t="s">
        <v>210</v>
      </c>
    </row>
    <row r="193" spans="1:8" x14ac:dyDescent="0.2">
      <c r="A193" s="20">
        <v>45118</v>
      </c>
      <c r="B193" s="20">
        <v>45118.541666666664</v>
      </c>
      <c r="C193" s="264" t="s">
        <v>973</v>
      </c>
      <c r="D193" s="264">
        <v>38</v>
      </c>
      <c r="E193" s="264">
        <v>40.5</v>
      </c>
      <c r="F193" s="260">
        <v>43</v>
      </c>
      <c r="G193" s="260" t="s">
        <v>235</v>
      </c>
      <c r="H193" s="260" t="s">
        <v>210</v>
      </c>
    </row>
    <row r="194" spans="1:8" x14ac:dyDescent="0.2">
      <c r="A194" s="20">
        <v>45117</v>
      </c>
      <c r="B194" s="20">
        <v>45117.541666666664</v>
      </c>
      <c r="C194" s="264" t="s">
        <v>974</v>
      </c>
      <c r="D194" s="264">
        <v>38</v>
      </c>
      <c r="E194" s="264">
        <v>40.5</v>
      </c>
      <c r="F194" s="260">
        <v>43</v>
      </c>
      <c r="G194" s="260" t="s">
        <v>235</v>
      </c>
      <c r="H194" s="260" t="s">
        <v>210</v>
      </c>
    </row>
    <row r="195" spans="1:8" x14ac:dyDescent="0.2">
      <c r="A195" s="20">
        <v>45114</v>
      </c>
      <c r="B195" s="20">
        <v>45114.541666666664</v>
      </c>
      <c r="C195" s="264" t="s">
        <v>975</v>
      </c>
      <c r="D195" s="264">
        <v>38</v>
      </c>
      <c r="E195" s="264">
        <v>40.5</v>
      </c>
      <c r="F195" s="260">
        <v>43</v>
      </c>
      <c r="G195" s="260" t="s">
        <v>235</v>
      </c>
      <c r="H195" s="260" t="s">
        <v>210</v>
      </c>
    </row>
    <row r="196" spans="1:8" x14ac:dyDescent="0.2">
      <c r="A196" s="20">
        <v>45113</v>
      </c>
      <c r="B196" s="20">
        <v>45113.541666666664</v>
      </c>
      <c r="C196" s="264" t="s">
        <v>757</v>
      </c>
      <c r="D196" s="264">
        <v>38</v>
      </c>
      <c r="E196" s="264">
        <v>40.5</v>
      </c>
      <c r="F196" s="260">
        <v>43</v>
      </c>
      <c r="G196" s="260" t="s">
        <v>235</v>
      </c>
      <c r="H196" s="260" t="s">
        <v>210</v>
      </c>
    </row>
    <row r="197" spans="1:8" x14ac:dyDescent="0.2">
      <c r="A197" s="20">
        <v>45112</v>
      </c>
      <c r="B197" s="20">
        <v>45112.541666666664</v>
      </c>
      <c r="C197" s="264" t="s">
        <v>976</v>
      </c>
      <c r="D197" s="264">
        <v>38</v>
      </c>
      <c r="E197" s="264">
        <v>40.5</v>
      </c>
      <c r="F197" s="260">
        <v>43</v>
      </c>
      <c r="G197" s="260" t="s">
        <v>235</v>
      </c>
      <c r="H197" s="260" t="s">
        <v>210</v>
      </c>
    </row>
    <row r="198" spans="1:8" x14ac:dyDescent="0.2">
      <c r="A198" s="20">
        <v>45111</v>
      </c>
      <c r="B198" s="20">
        <v>45111.541666666664</v>
      </c>
      <c r="C198" s="264" t="s">
        <v>977</v>
      </c>
      <c r="D198" s="264">
        <v>40</v>
      </c>
      <c r="E198" s="264">
        <v>41.5</v>
      </c>
      <c r="F198" s="260">
        <v>43</v>
      </c>
      <c r="G198" s="260" t="s">
        <v>235</v>
      </c>
      <c r="H198" s="260" t="s">
        <v>210</v>
      </c>
    </row>
    <row r="199" spans="1:8" x14ac:dyDescent="0.2">
      <c r="A199" s="20">
        <v>45110</v>
      </c>
      <c r="B199" s="20">
        <v>45110.541666666664</v>
      </c>
      <c r="C199" s="264" t="s">
        <v>978</v>
      </c>
      <c r="D199" s="264">
        <v>40</v>
      </c>
      <c r="E199" s="264">
        <v>41.5</v>
      </c>
      <c r="F199" s="260">
        <v>43</v>
      </c>
      <c r="G199" s="260" t="s">
        <v>235</v>
      </c>
      <c r="H199" s="260" t="s">
        <v>210</v>
      </c>
    </row>
    <row r="200" spans="1:8" x14ac:dyDescent="0.2">
      <c r="A200" s="20">
        <v>45107</v>
      </c>
      <c r="B200" s="20">
        <v>45107.541666666664</v>
      </c>
      <c r="C200" s="264" t="s">
        <v>979</v>
      </c>
      <c r="D200" s="264">
        <v>40</v>
      </c>
      <c r="E200" s="264">
        <v>41.5</v>
      </c>
      <c r="F200" s="260">
        <v>43</v>
      </c>
      <c r="G200" s="260" t="s">
        <v>235</v>
      </c>
      <c r="H200" s="260" t="s">
        <v>210</v>
      </c>
    </row>
    <row r="201" spans="1:8" x14ac:dyDescent="0.2">
      <c r="A201" s="20">
        <v>45106</v>
      </c>
      <c r="B201" s="20">
        <v>45106.541666666664</v>
      </c>
      <c r="C201" s="264" t="s">
        <v>758</v>
      </c>
      <c r="D201" s="264">
        <v>40</v>
      </c>
      <c r="E201" s="264">
        <v>42</v>
      </c>
      <c r="F201" s="260">
        <v>44</v>
      </c>
      <c r="G201" s="260" t="s">
        <v>235</v>
      </c>
      <c r="H201" s="260" t="s">
        <v>210</v>
      </c>
    </row>
    <row r="202" spans="1:8" x14ac:dyDescent="0.2">
      <c r="A202" s="20">
        <v>45105</v>
      </c>
      <c r="B202" s="20">
        <v>45105.541666666664</v>
      </c>
      <c r="C202" s="264" t="s">
        <v>980</v>
      </c>
      <c r="D202" s="264">
        <v>40</v>
      </c>
      <c r="E202" s="264">
        <v>42</v>
      </c>
      <c r="F202" s="260">
        <v>44</v>
      </c>
      <c r="G202" s="260" t="s">
        <v>235</v>
      </c>
      <c r="H202" s="260" t="s">
        <v>210</v>
      </c>
    </row>
    <row r="203" spans="1:8" x14ac:dyDescent="0.2">
      <c r="A203" s="20">
        <v>45104</v>
      </c>
      <c r="B203" s="20">
        <v>45104.541666666664</v>
      </c>
      <c r="C203" s="264" t="s">
        <v>981</v>
      </c>
      <c r="D203" s="264">
        <v>40</v>
      </c>
      <c r="E203" s="264">
        <v>42</v>
      </c>
      <c r="F203" s="260">
        <v>44</v>
      </c>
      <c r="G203" s="260" t="s">
        <v>235</v>
      </c>
      <c r="H203" s="260" t="s">
        <v>210</v>
      </c>
    </row>
    <row r="204" spans="1:8" x14ac:dyDescent="0.2">
      <c r="A204" s="20">
        <v>45103</v>
      </c>
      <c r="B204" s="20">
        <v>45103.541666666664</v>
      </c>
      <c r="C204" s="264" t="s">
        <v>982</v>
      </c>
      <c r="D204" s="264">
        <v>41</v>
      </c>
      <c r="E204" s="264">
        <v>43</v>
      </c>
      <c r="F204" s="260">
        <v>45</v>
      </c>
      <c r="G204" s="260" t="s">
        <v>235</v>
      </c>
      <c r="H204" s="260" t="s">
        <v>210</v>
      </c>
    </row>
    <row r="205" spans="1:8" x14ac:dyDescent="0.2">
      <c r="A205" s="20">
        <v>45100</v>
      </c>
      <c r="B205" s="20">
        <v>45100.541666666664</v>
      </c>
      <c r="C205" s="264" t="s">
        <v>983</v>
      </c>
      <c r="D205" s="264">
        <v>41</v>
      </c>
      <c r="E205" s="264">
        <v>43</v>
      </c>
      <c r="F205" s="260">
        <v>45</v>
      </c>
      <c r="G205" s="260" t="s">
        <v>235</v>
      </c>
      <c r="H205" s="260" t="s">
        <v>210</v>
      </c>
    </row>
    <row r="206" spans="1:8" x14ac:dyDescent="0.2">
      <c r="A206" s="20">
        <v>45099</v>
      </c>
      <c r="B206" s="20">
        <v>45099.541666666664</v>
      </c>
      <c r="C206" s="264" t="s">
        <v>759</v>
      </c>
      <c r="D206" s="264">
        <v>41</v>
      </c>
      <c r="E206" s="264">
        <v>43</v>
      </c>
      <c r="F206" s="260">
        <v>45</v>
      </c>
      <c r="G206" s="260" t="s">
        <v>235</v>
      </c>
      <c r="H206" s="260" t="s">
        <v>210</v>
      </c>
    </row>
    <row r="207" spans="1:8" x14ac:dyDescent="0.2">
      <c r="A207" s="20">
        <v>45098</v>
      </c>
      <c r="B207" s="20">
        <v>45098.541666666664</v>
      </c>
      <c r="C207" s="264" t="s">
        <v>984</v>
      </c>
      <c r="D207" s="264">
        <v>41</v>
      </c>
      <c r="E207" s="264">
        <v>43</v>
      </c>
      <c r="F207" s="260">
        <v>45</v>
      </c>
      <c r="G207" s="260" t="s">
        <v>235</v>
      </c>
      <c r="H207" s="260" t="s">
        <v>210</v>
      </c>
    </row>
    <row r="208" spans="1:8" x14ac:dyDescent="0.2">
      <c r="A208" s="20">
        <v>45097</v>
      </c>
      <c r="B208" s="20">
        <v>45097.541666666664</v>
      </c>
      <c r="C208" s="264" t="s">
        <v>985</v>
      </c>
      <c r="D208" s="264">
        <v>42</v>
      </c>
      <c r="E208" s="264">
        <v>43.5</v>
      </c>
      <c r="F208" s="260">
        <v>45</v>
      </c>
      <c r="G208" s="260" t="s">
        <v>235</v>
      </c>
      <c r="H208" s="260" t="s">
        <v>210</v>
      </c>
    </row>
    <row r="209" spans="1:8" x14ac:dyDescent="0.2">
      <c r="A209" s="20">
        <v>45096</v>
      </c>
      <c r="B209" s="20">
        <v>45096.541666666664</v>
      </c>
      <c r="C209" s="264" t="s">
        <v>986</v>
      </c>
      <c r="D209" s="264">
        <v>42</v>
      </c>
      <c r="E209" s="264">
        <v>43.5</v>
      </c>
      <c r="F209" s="260">
        <v>45</v>
      </c>
      <c r="G209" s="260" t="s">
        <v>235</v>
      </c>
      <c r="H209" s="260" t="s">
        <v>210</v>
      </c>
    </row>
    <row r="210" spans="1:8" x14ac:dyDescent="0.2">
      <c r="A210" s="20">
        <v>45093</v>
      </c>
      <c r="B210" s="20">
        <v>45093.541666666664</v>
      </c>
      <c r="C210" s="264" t="s">
        <v>987</v>
      </c>
      <c r="D210" s="264">
        <v>42</v>
      </c>
      <c r="E210" s="264">
        <v>43.5</v>
      </c>
      <c r="F210" s="260">
        <v>45</v>
      </c>
      <c r="G210" s="260" t="s">
        <v>235</v>
      </c>
      <c r="H210" s="260" t="s">
        <v>210</v>
      </c>
    </row>
    <row r="211" spans="1:8" x14ac:dyDescent="0.2">
      <c r="A211" s="20">
        <v>45092</v>
      </c>
      <c r="B211" s="20">
        <v>45092.541666666664</v>
      </c>
      <c r="C211" s="264" t="s">
        <v>760</v>
      </c>
      <c r="D211" s="264">
        <v>42</v>
      </c>
      <c r="E211" s="264">
        <v>43.5</v>
      </c>
      <c r="F211" s="260">
        <v>45</v>
      </c>
      <c r="G211" s="260" t="s">
        <v>235</v>
      </c>
      <c r="H211" s="260" t="s">
        <v>210</v>
      </c>
    </row>
    <row r="212" spans="1:8" x14ac:dyDescent="0.2">
      <c r="A212" s="20">
        <v>45091</v>
      </c>
      <c r="B212" s="20">
        <v>45091.541666666664</v>
      </c>
      <c r="C212" s="264" t="s">
        <v>988</v>
      </c>
      <c r="D212" s="264">
        <v>42</v>
      </c>
      <c r="E212" s="264">
        <v>43.5</v>
      </c>
      <c r="F212" s="260">
        <v>45</v>
      </c>
      <c r="G212" s="260" t="s">
        <v>235</v>
      </c>
      <c r="H212" s="260" t="s">
        <v>210</v>
      </c>
    </row>
    <row r="213" spans="1:8" x14ac:dyDescent="0.2">
      <c r="A213" s="20">
        <v>45090</v>
      </c>
      <c r="B213" s="20">
        <v>45090.541666666664</v>
      </c>
      <c r="C213" s="264" t="s">
        <v>989</v>
      </c>
      <c r="D213" s="264">
        <v>42</v>
      </c>
      <c r="E213" s="264">
        <v>43.5</v>
      </c>
      <c r="F213" s="260">
        <v>45</v>
      </c>
      <c r="G213" s="260" t="s">
        <v>235</v>
      </c>
      <c r="H213" s="260" t="s">
        <v>210</v>
      </c>
    </row>
    <row r="214" spans="1:8" x14ac:dyDescent="0.2">
      <c r="A214" s="20">
        <v>45089</v>
      </c>
      <c r="B214" s="20">
        <v>45089.541666666664</v>
      </c>
      <c r="C214" s="264" t="s">
        <v>990</v>
      </c>
      <c r="D214" s="264">
        <v>42</v>
      </c>
      <c r="E214" s="264">
        <v>43.5</v>
      </c>
      <c r="F214" s="260">
        <v>45</v>
      </c>
      <c r="G214" s="260" t="s">
        <v>235</v>
      </c>
      <c r="H214" s="260" t="s">
        <v>210</v>
      </c>
    </row>
    <row r="215" spans="1:8" x14ac:dyDescent="0.2">
      <c r="A215" s="20">
        <v>45086</v>
      </c>
      <c r="B215" s="20">
        <v>45086.541666666664</v>
      </c>
      <c r="C215" s="264" t="s">
        <v>991</v>
      </c>
      <c r="D215" s="264">
        <v>42</v>
      </c>
      <c r="E215" s="264">
        <v>43.5</v>
      </c>
      <c r="F215" s="260">
        <v>45</v>
      </c>
      <c r="G215" s="260" t="s">
        <v>235</v>
      </c>
      <c r="H215" s="260" t="s">
        <v>210</v>
      </c>
    </row>
    <row r="216" spans="1:8" x14ac:dyDescent="0.2">
      <c r="A216" s="20">
        <v>45085</v>
      </c>
      <c r="B216" s="20">
        <v>45085.541666666664</v>
      </c>
      <c r="C216" s="264" t="s">
        <v>761</v>
      </c>
      <c r="D216" s="264">
        <v>42</v>
      </c>
      <c r="E216" s="264">
        <v>45</v>
      </c>
      <c r="F216" s="260">
        <v>48</v>
      </c>
      <c r="G216" s="260" t="s">
        <v>235</v>
      </c>
      <c r="H216" s="260" t="s">
        <v>210</v>
      </c>
    </row>
    <row r="217" spans="1:8" x14ac:dyDescent="0.2">
      <c r="A217" s="20">
        <v>45084</v>
      </c>
      <c r="B217" s="20">
        <v>45084.541666666664</v>
      </c>
      <c r="C217" s="264" t="s">
        <v>992</v>
      </c>
      <c r="D217" s="264">
        <v>42</v>
      </c>
      <c r="E217" s="264">
        <v>45</v>
      </c>
      <c r="F217" s="260">
        <v>48</v>
      </c>
      <c r="G217" s="260" t="s">
        <v>235</v>
      </c>
      <c r="H217" s="260" t="s">
        <v>210</v>
      </c>
    </row>
    <row r="218" spans="1:8" x14ac:dyDescent="0.2">
      <c r="A218" s="20">
        <v>45083</v>
      </c>
      <c r="B218" s="20">
        <v>45083.541666666664</v>
      </c>
      <c r="C218" s="264" t="s">
        <v>993</v>
      </c>
      <c r="D218" s="264">
        <v>42</v>
      </c>
      <c r="E218" s="264">
        <v>45</v>
      </c>
      <c r="F218" s="260">
        <v>48</v>
      </c>
      <c r="G218" s="260" t="s">
        <v>235</v>
      </c>
      <c r="H218" s="260" t="s">
        <v>210</v>
      </c>
    </row>
    <row r="219" spans="1:8" x14ac:dyDescent="0.2">
      <c r="A219" s="20">
        <v>45082</v>
      </c>
      <c r="B219" s="20">
        <v>45082.541666666664</v>
      </c>
      <c r="C219" s="264" t="s">
        <v>994</v>
      </c>
      <c r="D219" s="264">
        <v>34</v>
      </c>
      <c r="E219" s="264">
        <v>38</v>
      </c>
      <c r="F219" s="260">
        <v>42</v>
      </c>
      <c r="G219" s="260" t="s">
        <v>235</v>
      </c>
      <c r="H219" s="260" t="s">
        <v>210</v>
      </c>
    </row>
    <row r="220" spans="1:8" x14ac:dyDescent="0.2">
      <c r="A220" s="20">
        <v>45079</v>
      </c>
      <c r="B220" s="20">
        <v>45079.541666666664</v>
      </c>
      <c r="C220" s="264" t="s">
        <v>995</v>
      </c>
      <c r="D220" s="264">
        <v>34</v>
      </c>
      <c r="E220" s="264">
        <v>38</v>
      </c>
      <c r="F220" s="260">
        <v>42</v>
      </c>
      <c r="G220" s="260" t="s">
        <v>235</v>
      </c>
      <c r="H220" s="260" t="s">
        <v>210</v>
      </c>
    </row>
    <row r="221" spans="1:8" x14ac:dyDescent="0.2">
      <c r="A221" s="20">
        <v>45078</v>
      </c>
      <c r="B221" s="20">
        <v>45078.541666666664</v>
      </c>
      <c r="C221" s="264" t="s">
        <v>762</v>
      </c>
      <c r="D221" s="264">
        <v>35</v>
      </c>
      <c r="E221" s="264">
        <v>37.5</v>
      </c>
      <c r="F221" s="260">
        <v>40</v>
      </c>
      <c r="G221" s="260" t="s">
        <v>235</v>
      </c>
      <c r="H221" s="260" t="s">
        <v>210</v>
      </c>
    </row>
    <row r="222" spans="1:8" x14ac:dyDescent="0.2">
      <c r="A222" s="20">
        <v>45077</v>
      </c>
      <c r="B222" s="20">
        <v>45077.541666666664</v>
      </c>
      <c r="C222" s="264" t="s">
        <v>996</v>
      </c>
      <c r="D222" s="264">
        <v>31</v>
      </c>
      <c r="E222" s="264">
        <v>33</v>
      </c>
      <c r="F222" s="260">
        <v>35</v>
      </c>
      <c r="G222" s="260" t="s">
        <v>235</v>
      </c>
      <c r="H222" s="260" t="s">
        <v>210</v>
      </c>
    </row>
    <row r="223" spans="1:8" x14ac:dyDescent="0.2">
      <c r="A223" s="20">
        <v>45076</v>
      </c>
      <c r="B223" s="20">
        <v>45076.541666666664</v>
      </c>
      <c r="C223" s="264" t="s">
        <v>997</v>
      </c>
      <c r="D223" s="264">
        <v>31</v>
      </c>
      <c r="E223" s="264">
        <v>33.5</v>
      </c>
      <c r="F223" s="260">
        <v>36</v>
      </c>
      <c r="G223" s="260" t="s">
        <v>235</v>
      </c>
      <c r="H223" s="260" t="s">
        <v>210</v>
      </c>
    </row>
    <row r="224" spans="1:8" x14ac:dyDescent="0.2">
      <c r="A224" s="20">
        <v>45072</v>
      </c>
      <c r="B224" s="20">
        <v>45072.541666666664</v>
      </c>
      <c r="C224" s="264" t="s">
        <v>998</v>
      </c>
      <c r="D224" s="264">
        <v>31</v>
      </c>
      <c r="E224" s="264">
        <v>33.5</v>
      </c>
      <c r="F224" s="260">
        <v>36</v>
      </c>
      <c r="G224" s="260" t="s">
        <v>235</v>
      </c>
      <c r="H224" s="260" t="s">
        <v>210</v>
      </c>
    </row>
    <row r="225" spans="1:8" x14ac:dyDescent="0.2">
      <c r="A225" s="20">
        <v>45071</v>
      </c>
      <c r="B225" s="20">
        <v>45071.541666666664</v>
      </c>
      <c r="C225" s="264" t="s">
        <v>763</v>
      </c>
      <c r="D225" s="264">
        <v>31</v>
      </c>
      <c r="E225" s="264">
        <v>33.5</v>
      </c>
      <c r="F225" s="260">
        <v>36</v>
      </c>
      <c r="G225" s="260" t="s">
        <v>235</v>
      </c>
      <c r="H225" s="260" t="s">
        <v>210</v>
      </c>
    </row>
    <row r="226" spans="1:8" x14ac:dyDescent="0.2">
      <c r="A226" s="20">
        <v>45070</v>
      </c>
      <c r="B226" s="20">
        <v>45070.541666666664</v>
      </c>
      <c r="C226" s="264" t="s">
        <v>999</v>
      </c>
      <c r="D226" s="264">
        <v>31</v>
      </c>
      <c r="E226" s="264">
        <v>33.5</v>
      </c>
      <c r="F226" s="260">
        <v>36</v>
      </c>
      <c r="G226" s="260" t="s">
        <v>235</v>
      </c>
      <c r="H226" s="260" t="s">
        <v>210</v>
      </c>
    </row>
    <row r="227" spans="1:8" x14ac:dyDescent="0.2">
      <c r="A227" s="20">
        <v>45069</v>
      </c>
      <c r="B227" s="20">
        <v>45069.541666666664</v>
      </c>
      <c r="C227" s="264" t="s">
        <v>1000</v>
      </c>
      <c r="D227" s="264">
        <v>32</v>
      </c>
      <c r="E227" s="264">
        <v>34</v>
      </c>
      <c r="F227" s="260">
        <v>36</v>
      </c>
      <c r="G227" s="260" t="s">
        <v>235</v>
      </c>
      <c r="H227" s="260" t="s">
        <v>210</v>
      </c>
    </row>
    <row r="228" spans="1:8" x14ac:dyDescent="0.2">
      <c r="A228" s="20">
        <v>45068</v>
      </c>
      <c r="B228" s="20">
        <v>45068.541666666664</v>
      </c>
      <c r="C228" s="264" t="s">
        <v>1001</v>
      </c>
      <c r="D228" s="264">
        <v>32</v>
      </c>
      <c r="E228" s="264">
        <v>34</v>
      </c>
      <c r="F228" s="260">
        <v>36</v>
      </c>
      <c r="G228" s="260" t="s">
        <v>235</v>
      </c>
      <c r="H228" s="260" t="s">
        <v>210</v>
      </c>
    </row>
    <row r="229" spans="1:8" x14ac:dyDescent="0.2">
      <c r="A229" s="20">
        <v>45065</v>
      </c>
      <c r="B229" s="20">
        <v>45065.541666666664</v>
      </c>
      <c r="C229" s="264" t="s">
        <v>1002</v>
      </c>
      <c r="D229" s="264">
        <v>32</v>
      </c>
      <c r="E229" s="264">
        <v>34</v>
      </c>
      <c r="F229" s="260">
        <v>36</v>
      </c>
      <c r="G229" s="260" t="s">
        <v>235</v>
      </c>
      <c r="H229" s="260" t="s">
        <v>210</v>
      </c>
    </row>
    <row r="230" spans="1:8" x14ac:dyDescent="0.2">
      <c r="A230" s="20">
        <v>45064</v>
      </c>
      <c r="B230" s="20">
        <v>45064.541666666664</v>
      </c>
      <c r="C230" s="264" t="s">
        <v>764</v>
      </c>
      <c r="D230" s="264">
        <v>32</v>
      </c>
      <c r="E230" s="264">
        <v>35</v>
      </c>
      <c r="F230" s="260">
        <v>38</v>
      </c>
      <c r="G230" s="260" t="s">
        <v>235</v>
      </c>
      <c r="H230" s="260" t="s">
        <v>210</v>
      </c>
    </row>
    <row r="231" spans="1:8" x14ac:dyDescent="0.2">
      <c r="A231" s="20">
        <v>45063</v>
      </c>
      <c r="B231" s="20">
        <v>45063.541666666664</v>
      </c>
      <c r="C231" s="264" t="s">
        <v>1003</v>
      </c>
      <c r="D231" s="264">
        <v>31</v>
      </c>
      <c r="E231" s="264">
        <v>33</v>
      </c>
      <c r="F231" s="260">
        <v>35</v>
      </c>
      <c r="G231" s="260" t="s">
        <v>235</v>
      </c>
      <c r="H231" s="260" t="s">
        <v>210</v>
      </c>
    </row>
    <row r="232" spans="1:8" x14ac:dyDescent="0.2">
      <c r="A232" s="20">
        <v>45062</v>
      </c>
      <c r="B232" s="20">
        <v>45062.541666666664</v>
      </c>
      <c r="C232" s="264" t="s">
        <v>1004</v>
      </c>
      <c r="D232" s="264">
        <v>30</v>
      </c>
      <c r="E232" s="264">
        <v>32</v>
      </c>
      <c r="F232" s="260">
        <v>34</v>
      </c>
      <c r="G232" s="260" t="s">
        <v>235</v>
      </c>
      <c r="H232" s="260" t="s">
        <v>210</v>
      </c>
    </row>
    <row r="233" spans="1:8" x14ac:dyDescent="0.2">
      <c r="A233" s="20">
        <v>45061</v>
      </c>
      <c r="B233" s="20">
        <v>45061.541666666664</v>
      </c>
      <c r="C233" s="264" t="s">
        <v>1005</v>
      </c>
      <c r="D233" s="264">
        <v>30</v>
      </c>
      <c r="E233" s="264">
        <v>32</v>
      </c>
      <c r="F233" s="260">
        <v>34</v>
      </c>
      <c r="G233" s="260" t="s">
        <v>235</v>
      </c>
      <c r="H233" s="260" t="s">
        <v>210</v>
      </c>
    </row>
    <row r="234" spans="1:8" x14ac:dyDescent="0.2">
      <c r="A234" s="20">
        <v>45058</v>
      </c>
      <c r="B234" s="20">
        <v>45058.541666666664</v>
      </c>
      <c r="C234" s="264" t="s">
        <v>1006</v>
      </c>
      <c r="D234" s="264">
        <v>30</v>
      </c>
      <c r="E234" s="264">
        <v>31</v>
      </c>
      <c r="F234" s="260">
        <v>32</v>
      </c>
      <c r="G234" s="260" t="s">
        <v>235</v>
      </c>
      <c r="H234" s="260" t="s">
        <v>210</v>
      </c>
    </row>
    <row r="235" spans="1:8" x14ac:dyDescent="0.2">
      <c r="A235" s="20">
        <v>45057</v>
      </c>
      <c r="B235" s="20">
        <v>45057.541666666664</v>
      </c>
      <c r="C235" s="264" t="s">
        <v>765</v>
      </c>
      <c r="D235" s="264">
        <v>30</v>
      </c>
      <c r="E235" s="264">
        <v>31</v>
      </c>
      <c r="F235" s="260">
        <v>32</v>
      </c>
      <c r="G235" s="260" t="s">
        <v>235</v>
      </c>
      <c r="H235" s="260" t="s">
        <v>210</v>
      </c>
    </row>
    <row r="236" spans="1:8" x14ac:dyDescent="0.2">
      <c r="A236" s="20">
        <v>45056</v>
      </c>
      <c r="B236" s="20">
        <v>45056.541666666664</v>
      </c>
      <c r="C236" s="264" t="s">
        <v>1007</v>
      </c>
      <c r="D236" s="264">
        <v>30</v>
      </c>
      <c r="E236" s="264">
        <v>31</v>
      </c>
      <c r="F236" s="260">
        <v>32</v>
      </c>
      <c r="G236" s="260" t="s">
        <v>235</v>
      </c>
      <c r="H236" s="260" t="s">
        <v>210</v>
      </c>
    </row>
    <row r="237" spans="1:8" x14ac:dyDescent="0.2">
      <c r="A237" s="20">
        <v>45055</v>
      </c>
      <c r="B237" s="20">
        <v>45055.541666666664</v>
      </c>
      <c r="C237" s="264" t="s">
        <v>1008</v>
      </c>
      <c r="D237" s="264">
        <v>30</v>
      </c>
      <c r="E237" s="264">
        <v>31</v>
      </c>
      <c r="F237" s="260">
        <v>32</v>
      </c>
      <c r="G237" s="260" t="s">
        <v>235</v>
      </c>
      <c r="H237" s="260" t="s">
        <v>210</v>
      </c>
    </row>
    <row r="238" spans="1:8" x14ac:dyDescent="0.2">
      <c r="A238" s="20">
        <v>45051</v>
      </c>
      <c r="B238" s="20">
        <v>45051.541666666664</v>
      </c>
      <c r="C238" s="264" t="s">
        <v>1009</v>
      </c>
      <c r="D238" s="264">
        <v>30</v>
      </c>
      <c r="E238" s="264">
        <v>31</v>
      </c>
      <c r="F238" s="260">
        <v>32</v>
      </c>
      <c r="G238" s="260" t="s">
        <v>235</v>
      </c>
      <c r="H238" s="260" t="s">
        <v>210</v>
      </c>
    </row>
    <row r="239" spans="1:8" x14ac:dyDescent="0.2">
      <c r="A239" s="20">
        <v>45050</v>
      </c>
      <c r="B239" s="20">
        <v>45050.541666666664</v>
      </c>
      <c r="C239" s="264" t="s">
        <v>766</v>
      </c>
      <c r="D239" s="264">
        <v>28</v>
      </c>
      <c r="E239" s="264">
        <v>29</v>
      </c>
      <c r="F239" s="260">
        <v>30</v>
      </c>
      <c r="G239" s="260" t="s">
        <v>235</v>
      </c>
      <c r="H239" s="260" t="s">
        <v>210</v>
      </c>
    </row>
    <row r="240" spans="1:8" x14ac:dyDescent="0.2">
      <c r="A240" s="20">
        <v>45049</v>
      </c>
      <c r="B240" s="20">
        <v>45049.541666666664</v>
      </c>
      <c r="C240" s="264" t="s">
        <v>1010</v>
      </c>
      <c r="D240" s="264">
        <v>28</v>
      </c>
      <c r="E240" s="264">
        <v>29</v>
      </c>
      <c r="F240" s="260">
        <v>30</v>
      </c>
      <c r="G240" s="260" t="s">
        <v>235</v>
      </c>
      <c r="H240" s="260" t="s">
        <v>210</v>
      </c>
    </row>
    <row r="241" spans="1:8" x14ac:dyDescent="0.2">
      <c r="A241" s="20">
        <v>45048</v>
      </c>
      <c r="B241" s="20">
        <v>45048.541666666664</v>
      </c>
      <c r="C241" s="264" t="s">
        <v>1011</v>
      </c>
      <c r="D241" s="264">
        <v>28</v>
      </c>
      <c r="E241" s="264">
        <v>29</v>
      </c>
      <c r="F241" s="260">
        <v>30</v>
      </c>
      <c r="G241" s="260" t="s">
        <v>235</v>
      </c>
      <c r="H241" s="260" t="s">
        <v>210</v>
      </c>
    </row>
    <row r="242" spans="1:8" x14ac:dyDescent="0.2">
      <c r="A242" s="20">
        <v>45044</v>
      </c>
      <c r="B242" s="20">
        <v>45044.541666666664</v>
      </c>
      <c r="C242" s="264" t="s">
        <v>1012</v>
      </c>
      <c r="D242" s="264">
        <v>28</v>
      </c>
      <c r="E242" s="264">
        <v>29</v>
      </c>
      <c r="F242" s="260">
        <v>30</v>
      </c>
      <c r="G242" s="260" t="s">
        <v>235</v>
      </c>
      <c r="H242" s="260" t="s">
        <v>210</v>
      </c>
    </row>
    <row r="243" spans="1:8" x14ac:dyDescent="0.2">
      <c r="A243" s="20">
        <v>45043</v>
      </c>
      <c r="B243" s="20">
        <v>45043.541666666664</v>
      </c>
      <c r="C243" s="264" t="s">
        <v>767</v>
      </c>
      <c r="D243" s="264">
        <v>28</v>
      </c>
      <c r="E243" s="264">
        <v>29</v>
      </c>
      <c r="F243" s="260">
        <v>30</v>
      </c>
      <c r="G243" s="260" t="s">
        <v>235</v>
      </c>
      <c r="H243" s="260" t="s">
        <v>210</v>
      </c>
    </row>
    <row r="244" spans="1:8" x14ac:dyDescent="0.2">
      <c r="A244" s="20">
        <v>45042</v>
      </c>
      <c r="B244" s="20">
        <v>45042.541666666664</v>
      </c>
      <c r="C244" s="264" t="s">
        <v>1013</v>
      </c>
      <c r="D244" s="264">
        <v>28</v>
      </c>
      <c r="E244" s="264">
        <v>29</v>
      </c>
      <c r="F244" s="260">
        <v>30</v>
      </c>
      <c r="G244" s="260" t="s">
        <v>235</v>
      </c>
      <c r="H244" s="260" t="s">
        <v>210</v>
      </c>
    </row>
    <row r="245" spans="1:8" x14ac:dyDescent="0.2">
      <c r="A245" s="20">
        <v>45041</v>
      </c>
      <c r="B245" s="20">
        <v>45041.541666666664</v>
      </c>
      <c r="C245" s="264" t="s">
        <v>1014</v>
      </c>
      <c r="D245" s="264">
        <v>28</v>
      </c>
      <c r="E245" s="264">
        <v>29</v>
      </c>
      <c r="F245" s="260">
        <v>30</v>
      </c>
      <c r="G245" s="260" t="s">
        <v>235</v>
      </c>
      <c r="H245" s="260" t="s">
        <v>210</v>
      </c>
    </row>
    <row r="246" spans="1:8" x14ac:dyDescent="0.2">
      <c r="A246" s="20">
        <v>45040</v>
      </c>
      <c r="B246" s="20">
        <v>45040.541666666664</v>
      </c>
      <c r="C246" s="264" t="s">
        <v>1015</v>
      </c>
      <c r="D246" s="264">
        <v>28</v>
      </c>
      <c r="E246" s="264">
        <v>29</v>
      </c>
      <c r="F246" s="260">
        <v>30</v>
      </c>
      <c r="G246" s="260" t="s">
        <v>235</v>
      </c>
      <c r="H246" s="260" t="s">
        <v>210</v>
      </c>
    </row>
    <row r="247" spans="1:8" x14ac:dyDescent="0.2">
      <c r="A247" s="20">
        <v>45037</v>
      </c>
      <c r="B247" s="20">
        <v>45037.541666666664</v>
      </c>
      <c r="C247" s="264" t="s">
        <v>1016</v>
      </c>
      <c r="D247" s="264">
        <v>28</v>
      </c>
      <c r="E247" s="264">
        <v>29</v>
      </c>
      <c r="F247" s="260">
        <v>30</v>
      </c>
      <c r="G247" s="260" t="s">
        <v>235</v>
      </c>
      <c r="H247" s="260" t="s">
        <v>210</v>
      </c>
    </row>
    <row r="248" spans="1:8" x14ac:dyDescent="0.2">
      <c r="A248" s="20">
        <v>45036</v>
      </c>
      <c r="B248" s="20">
        <v>45036.541666666664</v>
      </c>
      <c r="C248" s="264" t="s">
        <v>768</v>
      </c>
      <c r="D248" s="264">
        <v>28</v>
      </c>
      <c r="E248" s="264">
        <v>29</v>
      </c>
      <c r="F248" s="260">
        <v>30</v>
      </c>
      <c r="G248" s="260" t="s">
        <v>235</v>
      </c>
      <c r="H248" s="260" t="s">
        <v>210</v>
      </c>
    </row>
    <row r="249" spans="1:8" x14ac:dyDescent="0.2">
      <c r="A249" s="20">
        <v>45035</v>
      </c>
      <c r="B249" s="20">
        <v>45035.541666666664</v>
      </c>
      <c r="C249" s="264" t="s">
        <v>1017</v>
      </c>
      <c r="D249" s="264">
        <v>28</v>
      </c>
      <c r="E249" s="264">
        <v>29</v>
      </c>
      <c r="F249" s="260">
        <v>30</v>
      </c>
      <c r="G249" s="260" t="s">
        <v>235</v>
      </c>
      <c r="H249" s="260" t="s">
        <v>210</v>
      </c>
    </row>
    <row r="250" spans="1:8" x14ac:dyDescent="0.2">
      <c r="A250" s="20">
        <v>45034</v>
      </c>
      <c r="B250" s="20">
        <v>45034.541666666664</v>
      </c>
      <c r="C250" s="264" t="s">
        <v>1018</v>
      </c>
      <c r="D250" s="264">
        <v>28</v>
      </c>
      <c r="E250" s="264">
        <v>29</v>
      </c>
      <c r="F250" s="260">
        <v>30</v>
      </c>
      <c r="G250" s="260" t="s">
        <v>235</v>
      </c>
      <c r="H250" s="260" t="s">
        <v>210</v>
      </c>
    </row>
    <row r="251" spans="1:8" x14ac:dyDescent="0.2">
      <c r="A251" s="20">
        <v>45033</v>
      </c>
      <c r="B251" s="20">
        <v>45033.541666666664</v>
      </c>
      <c r="C251" s="264" t="s">
        <v>1019</v>
      </c>
      <c r="D251" s="264">
        <v>28</v>
      </c>
      <c r="E251" s="264">
        <v>29</v>
      </c>
      <c r="F251" s="260">
        <v>30</v>
      </c>
      <c r="G251" s="260" t="s">
        <v>235</v>
      </c>
      <c r="H251" s="260" t="s">
        <v>210</v>
      </c>
    </row>
    <row r="252" spans="1:8" x14ac:dyDescent="0.2">
      <c r="A252" s="20">
        <v>45030</v>
      </c>
      <c r="B252" s="20">
        <v>45030.541666666664</v>
      </c>
      <c r="C252" s="264" t="s">
        <v>1020</v>
      </c>
      <c r="D252" s="264">
        <v>30</v>
      </c>
      <c r="E252" s="264">
        <v>32.5</v>
      </c>
      <c r="F252" s="260">
        <v>35</v>
      </c>
      <c r="G252" s="260" t="s">
        <v>235</v>
      </c>
      <c r="H252" s="260" t="s">
        <v>210</v>
      </c>
    </row>
    <row r="253" spans="1:8" x14ac:dyDescent="0.2">
      <c r="A253" s="20">
        <v>45029</v>
      </c>
      <c r="B253" s="20">
        <v>45029.541666666664</v>
      </c>
      <c r="C253" s="264" t="s">
        <v>769</v>
      </c>
      <c r="D253" s="264">
        <v>36</v>
      </c>
      <c r="E253" s="264">
        <v>38</v>
      </c>
      <c r="F253" s="260">
        <v>40</v>
      </c>
      <c r="G253" s="260" t="s">
        <v>235</v>
      </c>
      <c r="H253" s="260" t="s">
        <v>210</v>
      </c>
    </row>
    <row r="254" spans="1:8" x14ac:dyDescent="0.2">
      <c r="A254" s="20">
        <v>45028</v>
      </c>
      <c r="B254" s="20">
        <v>45028.541666666664</v>
      </c>
      <c r="C254" s="264" t="s">
        <v>1021</v>
      </c>
      <c r="D254" s="264">
        <v>36</v>
      </c>
      <c r="E254" s="264">
        <v>38</v>
      </c>
      <c r="F254" s="260">
        <v>40</v>
      </c>
      <c r="G254" s="260" t="s">
        <v>235</v>
      </c>
      <c r="H254" s="260" t="s">
        <v>210</v>
      </c>
    </row>
    <row r="255" spans="1:8" x14ac:dyDescent="0.2">
      <c r="A255" s="20">
        <v>45027</v>
      </c>
      <c r="B255" s="20">
        <v>45027.541666666664</v>
      </c>
      <c r="C255" s="264" t="s">
        <v>1022</v>
      </c>
      <c r="D255" s="264">
        <v>36</v>
      </c>
      <c r="E255" s="264">
        <v>38</v>
      </c>
      <c r="F255" s="260">
        <v>40</v>
      </c>
      <c r="G255" s="260" t="s">
        <v>235</v>
      </c>
      <c r="H255" s="260" t="s">
        <v>210</v>
      </c>
    </row>
    <row r="256" spans="1:8" x14ac:dyDescent="0.2">
      <c r="A256" s="20">
        <v>45022</v>
      </c>
      <c r="B256" s="20">
        <v>45022.541666666664</v>
      </c>
      <c r="C256" s="264" t="s">
        <v>770</v>
      </c>
      <c r="D256" s="264">
        <v>38</v>
      </c>
      <c r="E256" s="264">
        <v>40</v>
      </c>
      <c r="F256" s="260">
        <v>42</v>
      </c>
      <c r="G256" s="260" t="s">
        <v>235</v>
      </c>
      <c r="H256" s="260" t="s">
        <v>210</v>
      </c>
    </row>
    <row r="257" spans="1:8" x14ac:dyDescent="0.2">
      <c r="A257" s="20">
        <v>45021</v>
      </c>
      <c r="B257" s="20">
        <v>45021.541666666664</v>
      </c>
      <c r="C257" s="264" t="s">
        <v>1023</v>
      </c>
      <c r="D257" s="264">
        <v>40</v>
      </c>
      <c r="E257" s="264">
        <v>42.5</v>
      </c>
      <c r="F257" s="260">
        <v>45</v>
      </c>
      <c r="G257" s="260" t="s">
        <v>235</v>
      </c>
      <c r="H257" s="260" t="s">
        <v>210</v>
      </c>
    </row>
    <row r="258" spans="1:8" x14ac:dyDescent="0.2">
      <c r="A258" s="20">
        <v>45020</v>
      </c>
      <c r="B258" s="20">
        <v>45020.541666666664</v>
      </c>
      <c r="C258" s="264" t="s">
        <v>1024</v>
      </c>
      <c r="D258" s="264">
        <v>40</v>
      </c>
      <c r="E258" s="264">
        <v>42.5</v>
      </c>
      <c r="F258" s="260">
        <v>45</v>
      </c>
      <c r="G258" s="260" t="s">
        <v>235</v>
      </c>
      <c r="H258" s="260" t="s">
        <v>210</v>
      </c>
    </row>
    <row r="259" spans="1:8" x14ac:dyDescent="0.2">
      <c r="A259" s="20">
        <v>45019</v>
      </c>
      <c r="B259" s="20">
        <v>45019.541666666664</v>
      </c>
      <c r="C259" s="264" t="s">
        <v>1025</v>
      </c>
      <c r="D259" s="264">
        <v>42</v>
      </c>
      <c r="E259" s="264">
        <v>44.5</v>
      </c>
      <c r="F259" s="260">
        <v>47</v>
      </c>
      <c r="G259" s="260" t="s">
        <v>235</v>
      </c>
      <c r="H259" s="260" t="s">
        <v>210</v>
      </c>
    </row>
    <row r="260" spans="1:8" x14ac:dyDescent="0.2">
      <c r="A260" s="20">
        <v>45016</v>
      </c>
      <c r="B260" s="20">
        <v>45016.541666666664</v>
      </c>
      <c r="C260" s="264" t="s">
        <v>1026</v>
      </c>
      <c r="D260" s="264">
        <v>47</v>
      </c>
      <c r="E260" s="264">
        <v>49.5</v>
      </c>
      <c r="F260" s="260">
        <v>52</v>
      </c>
      <c r="G260" s="260" t="s">
        <v>235</v>
      </c>
      <c r="H260" s="260" t="s">
        <v>210</v>
      </c>
    </row>
    <row r="261" spans="1:8" x14ac:dyDescent="0.2">
      <c r="A261" s="20">
        <v>45015</v>
      </c>
      <c r="B261" s="20">
        <v>45015.541666666664</v>
      </c>
      <c r="C261" s="264" t="s">
        <v>771</v>
      </c>
      <c r="D261" s="264">
        <v>47</v>
      </c>
      <c r="E261" s="264">
        <v>49.5</v>
      </c>
      <c r="F261" s="260">
        <v>52</v>
      </c>
      <c r="G261" s="260" t="s">
        <v>235</v>
      </c>
      <c r="H261" s="260" t="s">
        <v>210</v>
      </c>
    </row>
    <row r="262" spans="1:8" x14ac:dyDescent="0.2">
      <c r="A262" s="20">
        <v>45014</v>
      </c>
      <c r="B262" s="20">
        <v>45014.541666666664</v>
      </c>
      <c r="C262" s="264" t="s">
        <v>1027</v>
      </c>
      <c r="D262" s="264">
        <v>47</v>
      </c>
      <c r="E262" s="264">
        <v>49.5</v>
      </c>
      <c r="F262" s="260">
        <v>52</v>
      </c>
      <c r="G262" s="260" t="s">
        <v>235</v>
      </c>
      <c r="H262" s="260" t="s">
        <v>210</v>
      </c>
    </row>
    <row r="263" spans="1:8" x14ac:dyDescent="0.2">
      <c r="A263" s="20">
        <v>45013</v>
      </c>
      <c r="B263" s="20">
        <v>45013.541666666664</v>
      </c>
      <c r="C263" s="264" t="s">
        <v>1028</v>
      </c>
      <c r="D263" s="264">
        <v>47</v>
      </c>
      <c r="E263" s="264">
        <v>49.5</v>
      </c>
      <c r="F263" s="260">
        <v>52</v>
      </c>
      <c r="G263" s="260" t="s">
        <v>235</v>
      </c>
      <c r="H263" s="260" t="s">
        <v>210</v>
      </c>
    </row>
    <row r="264" spans="1:8" x14ac:dyDescent="0.2">
      <c r="A264" s="20">
        <v>45012</v>
      </c>
      <c r="B264" s="20">
        <v>45012.541666666664</v>
      </c>
      <c r="C264" s="264" t="s">
        <v>1029</v>
      </c>
      <c r="D264" s="264">
        <v>48</v>
      </c>
      <c r="E264" s="264">
        <v>50.5</v>
      </c>
      <c r="F264" s="260">
        <v>53</v>
      </c>
      <c r="G264" s="260" t="s">
        <v>235</v>
      </c>
      <c r="H264" s="260" t="s">
        <v>210</v>
      </c>
    </row>
    <row r="265" spans="1:8" x14ac:dyDescent="0.2">
      <c r="A265" s="20">
        <v>45009</v>
      </c>
      <c r="B265" s="20">
        <v>45009.541666666664</v>
      </c>
      <c r="C265" s="264" t="s">
        <v>1030</v>
      </c>
      <c r="D265" s="264">
        <v>48</v>
      </c>
      <c r="E265" s="264">
        <v>50.5</v>
      </c>
      <c r="F265" s="260">
        <v>53</v>
      </c>
      <c r="G265" s="260" t="s">
        <v>235</v>
      </c>
      <c r="H265" s="260" t="s">
        <v>210</v>
      </c>
    </row>
    <row r="266" spans="1:8" x14ac:dyDescent="0.2">
      <c r="A266" s="20">
        <v>45008</v>
      </c>
      <c r="B266" s="20">
        <v>45008.541666666664</v>
      </c>
      <c r="C266" s="264" t="s">
        <v>772</v>
      </c>
      <c r="D266" s="264">
        <v>50</v>
      </c>
      <c r="E266" s="264">
        <v>51.5</v>
      </c>
      <c r="F266" s="260">
        <v>53</v>
      </c>
      <c r="G266" s="260" t="s">
        <v>235</v>
      </c>
      <c r="H266" s="260" t="s">
        <v>210</v>
      </c>
    </row>
    <row r="267" spans="1:8" x14ac:dyDescent="0.2">
      <c r="A267" s="20">
        <v>45007</v>
      </c>
      <c r="B267" s="20">
        <v>45007.541666666664</v>
      </c>
      <c r="C267" s="264" t="s">
        <v>1031</v>
      </c>
      <c r="D267" s="264">
        <v>53</v>
      </c>
      <c r="E267" s="264">
        <v>54.5</v>
      </c>
      <c r="F267" s="260">
        <v>56</v>
      </c>
      <c r="G267" s="260" t="s">
        <v>235</v>
      </c>
      <c r="H267" s="260" t="s">
        <v>210</v>
      </c>
    </row>
    <row r="268" spans="1:8" x14ac:dyDescent="0.2">
      <c r="A268" s="20">
        <v>45006</v>
      </c>
      <c r="B268" s="20">
        <v>45006.541666666664</v>
      </c>
      <c r="C268" s="264" t="s">
        <v>1032</v>
      </c>
      <c r="D268" s="264">
        <v>53</v>
      </c>
      <c r="E268" s="264">
        <v>54.5</v>
      </c>
      <c r="F268" s="260">
        <v>56</v>
      </c>
      <c r="G268" s="260" t="s">
        <v>235</v>
      </c>
      <c r="H268" s="260" t="s">
        <v>210</v>
      </c>
    </row>
    <row r="269" spans="1:8" x14ac:dyDescent="0.2">
      <c r="A269" s="20">
        <v>45005</v>
      </c>
      <c r="B269" s="20">
        <v>45005.541666666664</v>
      </c>
      <c r="C269" s="264" t="s">
        <v>1033</v>
      </c>
      <c r="D269" s="264">
        <v>55</v>
      </c>
      <c r="E269" s="264">
        <v>56.5</v>
      </c>
      <c r="F269" s="260">
        <v>58</v>
      </c>
      <c r="G269" s="260" t="s">
        <v>235</v>
      </c>
      <c r="H269" s="260" t="s">
        <v>210</v>
      </c>
    </row>
    <row r="270" spans="1:8" x14ac:dyDescent="0.2">
      <c r="A270" s="20">
        <v>45002</v>
      </c>
      <c r="B270" s="20">
        <v>45002.541666666664</v>
      </c>
      <c r="C270" s="264" t="s">
        <v>1034</v>
      </c>
      <c r="D270" s="264">
        <v>55</v>
      </c>
      <c r="E270" s="264">
        <v>57.5</v>
      </c>
      <c r="F270" s="260">
        <v>60</v>
      </c>
      <c r="G270" s="260" t="s">
        <v>235</v>
      </c>
      <c r="H270" s="260" t="s">
        <v>210</v>
      </c>
    </row>
    <row r="271" spans="1:8" x14ac:dyDescent="0.2">
      <c r="A271" s="20">
        <v>45001</v>
      </c>
      <c r="B271" s="20">
        <v>45001.541666666664</v>
      </c>
      <c r="C271" s="264" t="s">
        <v>773</v>
      </c>
      <c r="D271" s="264">
        <v>57</v>
      </c>
      <c r="E271" s="264">
        <v>60</v>
      </c>
      <c r="F271" s="260">
        <v>63</v>
      </c>
      <c r="G271" s="260" t="s">
        <v>235</v>
      </c>
      <c r="H271" s="260" t="s">
        <v>210</v>
      </c>
    </row>
    <row r="272" spans="1:8" x14ac:dyDescent="0.2">
      <c r="A272" s="20">
        <v>45000</v>
      </c>
      <c r="B272" s="20">
        <v>45000.541666666664</v>
      </c>
      <c r="C272" s="264" t="s">
        <v>1035</v>
      </c>
      <c r="D272" s="264">
        <v>57</v>
      </c>
      <c r="E272" s="264">
        <v>60</v>
      </c>
      <c r="F272" s="260">
        <v>63</v>
      </c>
      <c r="G272" s="260" t="s">
        <v>235</v>
      </c>
      <c r="H272" s="260" t="s">
        <v>210</v>
      </c>
    </row>
    <row r="273" spans="1:8" x14ac:dyDescent="0.2">
      <c r="A273" s="20">
        <v>44999</v>
      </c>
      <c r="B273" s="20">
        <v>44999.541666666664</v>
      </c>
      <c r="C273" s="264" t="s">
        <v>1036</v>
      </c>
      <c r="D273" s="264">
        <v>58</v>
      </c>
      <c r="E273" s="264">
        <v>60.5</v>
      </c>
      <c r="F273" s="260">
        <v>63</v>
      </c>
      <c r="G273" s="260" t="s">
        <v>235</v>
      </c>
      <c r="H273" s="260" t="s">
        <v>210</v>
      </c>
    </row>
    <row r="274" spans="1:8" x14ac:dyDescent="0.2">
      <c r="A274" s="20">
        <v>44998</v>
      </c>
      <c r="B274" s="20">
        <v>44998.541666666664</v>
      </c>
      <c r="C274" s="264" t="s">
        <v>1037</v>
      </c>
      <c r="D274" s="264">
        <v>58</v>
      </c>
      <c r="E274" s="264">
        <v>60.5</v>
      </c>
      <c r="F274" s="260">
        <v>63</v>
      </c>
      <c r="G274" s="260" t="s">
        <v>235</v>
      </c>
      <c r="H274" s="260" t="s">
        <v>210</v>
      </c>
    </row>
    <row r="275" spans="1:8" x14ac:dyDescent="0.2">
      <c r="A275" s="20">
        <v>44995</v>
      </c>
      <c r="B275" s="20">
        <v>44995.541666666664</v>
      </c>
      <c r="C275" s="264" t="s">
        <v>1038</v>
      </c>
      <c r="D275" s="264">
        <v>58</v>
      </c>
      <c r="E275" s="264">
        <v>61.5</v>
      </c>
      <c r="F275" s="260">
        <v>65</v>
      </c>
      <c r="G275" s="260" t="s">
        <v>235</v>
      </c>
      <c r="H275" s="260" t="s">
        <v>210</v>
      </c>
    </row>
    <row r="276" spans="1:8" x14ac:dyDescent="0.2">
      <c r="A276" s="20">
        <v>44994</v>
      </c>
      <c r="B276" s="20">
        <v>44994.541666666664</v>
      </c>
      <c r="C276" s="264" t="s">
        <v>774</v>
      </c>
      <c r="D276" s="264">
        <v>58</v>
      </c>
      <c r="E276" s="264">
        <v>61.5</v>
      </c>
      <c r="F276" s="260">
        <v>65</v>
      </c>
      <c r="G276" s="260" t="s">
        <v>235</v>
      </c>
      <c r="H276" s="260" t="s">
        <v>210</v>
      </c>
    </row>
    <row r="277" spans="1:8" x14ac:dyDescent="0.2">
      <c r="A277" s="20">
        <v>44993</v>
      </c>
      <c r="B277" s="20">
        <v>44993.541666666664</v>
      </c>
      <c r="C277" s="264" t="s">
        <v>1039</v>
      </c>
      <c r="D277" s="264">
        <v>58</v>
      </c>
      <c r="E277" s="264">
        <v>61</v>
      </c>
      <c r="F277" s="260">
        <v>64</v>
      </c>
      <c r="G277" s="260" t="s">
        <v>235</v>
      </c>
      <c r="H277" s="260" t="s">
        <v>210</v>
      </c>
    </row>
    <row r="278" spans="1:8" x14ac:dyDescent="0.2">
      <c r="A278" s="20">
        <v>44992</v>
      </c>
      <c r="B278" s="20">
        <v>44992.541666666664</v>
      </c>
      <c r="C278" s="264" t="s">
        <v>1040</v>
      </c>
      <c r="D278" s="264">
        <v>58</v>
      </c>
      <c r="E278" s="264">
        <v>61.5</v>
      </c>
      <c r="F278" s="260">
        <v>65</v>
      </c>
      <c r="G278" s="260" t="s">
        <v>235</v>
      </c>
      <c r="H278" s="260" t="s">
        <v>210</v>
      </c>
    </row>
    <row r="279" spans="1:8" x14ac:dyDescent="0.2">
      <c r="A279" s="20">
        <v>44991</v>
      </c>
      <c r="B279" s="20">
        <v>44991.541666666664</v>
      </c>
      <c r="C279" s="264" t="s">
        <v>1041</v>
      </c>
      <c r="D279" s="264">
        <v>58</v>
      </c>
      <c r="E279" s="264">
        <v>61.5</v>
      </c>
      <c r="F279" s="260">
        <v>65</v>
      </c>
      <c r="G279" s="260" t="s">
        <v>235</v>
      </c>
      <c r="H279" s="260" t="s">
        <v>210</v>
      </c>
    </row>
    <row r="280" spans="1:8" x14ac:dyDescent="0.2">
      <c r="A280" s="20">
        <v>44988</v>
      </c>
      <c r="B280" s="20">
        <v>44988.541666666664</v>
      </c>
      <c r="C280" s="264" t="s">
        <v>1042</v>
      </c>
      <c r="D280" s="264">
        <v>58</v>
      </c>
      <c r="E280" s="264">
        <v>61.5</v>
      </c>
      <c r="F280" s="260">
        <v>65</v>
      </c>
      <c r="G280" s="260" t="s">
        <v>235</v>
      </c>
      <c r="H280" s="260" t="s">
        <v>210</v>
      </c>
    </row>
    <row r="281" spans="1:8" x14ac:dyDescent="0.2">
      <c r="A281" s="20">
        <v>44987</v>
      </c>
      <c r="B281" s="20">
        <v>44987.541666666664</v>
      </c>
      <c r="C281" s="264" t="s">
        <v>775</v>
      </c>
      <c r="D281" s="264">
        <v>58</v>
      </c>
      <c r="E281" s="264">
        <v>61.5</v>
      </c>
      <c r="F281" s="260">
        <v>65</v>
      </c>
      <c r="G281" s="260" t="s">
        <v>235</v>
      </c>
      <c r="H281" s="260" t="s">
        <v>210</v>
      </c>
    </row>
    <row r="282" spans="1:8" x14ac:dyDescent="0.2">
      <c r="A282" s="20">
        <v>44986</v>
      </c>
      <c r="B282" s="20">
        <v>44986.541666666664</v>
      </c>
      <c r="C282" s="264" t="s">
        <v>1043</v>
      </c>
      <c r="D282" s="264">
        <v>64.5</v>
      </c>
      <c r="E282" s="264">
        <v>66</v>
      </c>
      <c r="F282" s="260">
        <v>67.5</v>
      </c>
      <c r="G282" s="260" t="s">
        <v>235</v>
      </c>
      <c r="H282" s="260" t="s">
        <v>210</v>
      </c>
    </row>
    <row r="283" spans="1:8" x14ac:dyDescent="0.2">
      <c r="A283" s="20">
        <v>44985</v>
      </c>
      <c r="B283" s="20">
        <v>44985.541666666664</v>
      </c>
      <c r="C283" s="264" t="s">
        <v>1044</v>
      </c>
      <c r="D283" s="264">
        <v>65</v>
      </c>
      <c r="E283" s="264">
        <v>66.5</v>
      </c>
      <c r="F283" s="260">
        <v>68</v>
      </c>
      <c r="G283" s="260" t="s">
        <v>235</v>
      </c>
      <c r="H283" s="260" t="s">
        <v>210</v>
      </c>
    </row>
    <row r="284" spans="1:8" x14ac:dyDescent="0.2">
      <c r="A284" s="20">
        <v>44984</v>
      </c>
      <c r="B284" s="20">
        <v>44984.541666666664</v>
      </c>
      <c r="C284" s="264" t="s">
        <v>1045</v>
      </c>
      <c r="D284" s="264">
        <v>65</v>
      </c>
      <c r="E284" s="264">
        <v>66.5</v>
      </c>
      <c r="F284" s="260">
        <v>68</v>
      </c>
      <c r="G284" s="260" t="s">
        <v>235</v>
      </c>
      <c r="H284" s="260" t="s">
        <v>210</v>
      </c>
    </row>
    <row r="285" spans="1:8" x14ac:dyDescent="0.2">
      <c r="A285" s="20">
        <v>44981</v>
      </c>
      <c r="B285" s="20">
        <v>44981.541666666664</v>
      </c>
      <c r="C285" s="264" t="s">
        <v>1046</v>
      </c>
      <c r="D285" s="264">
        <v>65</v>
      </c>
      <c r="E285" s="264">
        <v>66.5</v>
      </c>
      <c r="F285" s="260">
        <v>68</v>
      </c>
      <c r="G285" s="260" t="s">
        <v>235</v>
      </c>
      <c r="H285" s="260" t="s">
        <v>210</v>
      </c>
    </row>
    <row r="286" spans="1:8" x14ac:dyDescent="0.2">
      <c r="A286" s="20">
        <v>44980</v>
      </c>
      <c r="B286" s="20">
        <v>44980.541666666664</v>
      </c>
      <c r="C286" s="264" t="s">
        <v>776</v>
      </c>
      <c r="D286" s="264">
        <v>65</v>
      </c>
      <c r="E286" s="264">
        <v>66.5</v>
      </c>
      <c r="F286" s="260">
        <v>68</v>
      </c>
      <c r="G286" s="260" t="s">
        <v>235</v>
      </c>
      <c r="H286" s="260" t="s">
        <v>210</v>
      </c>
    </row>
    <row r="287" spans="1:8" x14ac:dyDescent="0.2">
      <c r="A287" s="20">
        <v>44979</v>
      </c>
      <c r="B287" s="20">
        <v>44979.541666666664</v>
      </c>
      <c r="C287" s="264" t="s">
        <v>1047</v>
      </c>
      <c r="D287" s="264">
        <v>65</v>
      </c>
      <c r="E287" s="264">
        <v>66.5</v>
      </c>
      <c r="F287" s="260">
        <v>68</v>
      </c>
      <c r="G287" s="260" t="s">
        <v>235</v>
      </c>
      <c r="H287" s="260" t="s">
        <v>210</v>
      </c>
    </row>
    <row r="288" spans="1:8" x14ac:dyDescent="0.2">
      <c r="A288" s="20">
        <v>44978</v>
      </c>
      <c r="B288" s="20">
        <v>44978.625</v>
      </c>
      <c r="C288" s="264" t="s">
        <v>1048</v>
      </c>
      <c r="D288" s="264">
        <v>68</v>
      </c>
      <c r="E288" s="264">
        <v>70</v>
      </c>
      <c r="F288" s="260">
        <v>72</v>
      </c>
      <c r="G288" s="260" t="s">
        <v>235</v>
      </c>
      <c r="H288" s="260" t="s">
        <v>210</v>
      </c>
    </row>
    <row r="289" spans="1:8" x14ac:dyDescent="0.2">
      <c r="A289" s="20">
        <v>44977</v>
      </c>
      <c r="B289" s="20">
        <v>44977.541666666664</v>
      </c>
      <c r="C289" s="264" t="s">
        <v>1049</v>
      </c>
      <c r="D289" s="264">
        <v>68</v>
      </c>
      <c r="E289" s="264">
        <v>70</v>
      </c>
      <c r="F289" s="260">
        <v>72</v>
      </c>
      <c r="G289" s="260" t="s">
        <v>235</v>
      </c>
      <c r="H289" s="260" t="s">
        <v>210</v>
      </c>
    </row>
    <row r="290" spans="1:8" x14ac:dyDescent="0.2">
      <c r="A290" s="20">
        <v>44974</v>
      </c>
      <c r="B290" s="20">
        <v>44974.541666666664</v>
      </c>
      <c r="C290" s="264" t="s">
        <v>1050</v>
      </c>
      <c r="D290" s="264">
        <v>69</v>
      </c>
      <c r="E290" s="264">
        <v>70.5</v>
      </c>
      <c r="F290" s="260">
        <v>72</v>
      </c>
      <c r="G290" s="260" t="s">
        <v>235</v>
      </c>
      <c r="H290" s="260" t="s">
        <v>210</v>
      </c>
    </row>
    <row r="291" spans="1:8" x14ac:dyDescent="0.2">
      <c r="A291" s="20">
        <v>44973</v>
      </c>
      <c r="B291" s="20">
        <v>44973.541666666664</v>
      </c>
      <c r="C291" s="264" t="s">
        <v>777</v>
      </c>
      <c r="D291" s="264">
        <v>69</v>
      </c>
      <c r="E291" s="264">
        <v>70.5</v>
      </c>
      <c r="F291" s="260">
        <v>72</v>
      </c>
      <c r="G291" s="260" t="s">
        <v>235</v>
      </c>
      <c r="H291" s="260" t="s">
        <v>210</v>
      </c>
    </row>
    <row r="292" spans="1:8" x14ac:dyDescent="0.2">
      <c r="A292" s="20">
        <v>44972</v>
      </c>
      <c r="B292" s="20">
        <v>44972.541666666664</v>
      </c>
      <c r="C292" s="264" t="s">
        <v>1051</v>
      </c>
      <c r="D292" s="264">
        <v>69</v>
      </c>
      <c r="E292" s="264">
        <v>70.5</v>
      </c>
      <c r="F292" s="260">
        <v>72</v>
      </c>
      <c r="G292" s="260" t="s">
        <v>235</v>
      </c>
      <c r="H292" s="260" t="s">
        <v>210</v>
      </c>
    </row>
    <row r="293" spans="1:8" x14ac:dyDescent="0.2">
      <c r="A293" s="20">
        <v>44971</v>
      </c>
      <c r="B293" s="20">
        <v>44971.541666666664</v>
      </c>
      <c r="C293" s="264" t="s">
        <v>1052</v>
      </c>
      <c r="D293" s="264">
        <v>69</v>
      </c>
      <c r="E293" s="264">
        <v>70.5</v>
      </c>
      <c r="F293" s="260">
        <v>72</v>
      </c>
      <c r="G293" s="260" t="s">
        <v>235</v>
      </c>
      <c r="H293" s="260" t="s">
        <v>210</v>
      </c>
    </row>
    <row r="294" spans="1:8" x14ac:dyDescent="0.2">
      <c r="A294" s="20">
        <v>44970</v>
      </c>
      <c r="B294" s="20">
        <v>44970.541666666664</v>
      </c>
      <c r="C294" s="264" t="s">
        <v>1053</v>
      </c>
      <c r="D294" s="264">
        <v>70</v>
      </c>
      <c r="E294" s="264">
        <v>71.5</v>
      </c>
      <c r="F294" s="260">
        <v>73</v>
      </c>
      <c r="G294" s="260" t="s">
        <v>235</v>
      </c>
      <c r="H294" s="260" t="s">
        <v>210</v>
      </c>
    </row>
    <row r="295" spans="1:8" x14ac:dyDescent="0.2">
      <c r="A295" s="20">
        <v>44967</v>
      </c>
      <c r="B295" s="20">
        <v>44967.541666666664</v>
      </c>
      <c r="C295" s="264" t="s">
        <v>1054</v>
      </c>
      <c r="D295" s="264">
        <v>70</v>
      </c>
      <c r="E295" s="264">
        <v>71.5</v>
      </c>
      <c r="F295" s="260">
        <v>73</v>
      </c>
      <c r="G295" s="260" t="s">
        <v>235</v>
      </c>
      <c r="H295" s="260" t="s">
        <v>210</v>
      </c>
    </row>
    <row r="296" spans="1:8" x14ac:dyDescent="0.2">
      <c r="A296" s="20">
        <v>44966</v>
      </c>
      <c r="B296" s="20">
        <v>44966.541666666664</v>
      </c>
      <c r="C296" s="264" t="s">
        <v>778</v>
      </c>
      <c r="D296" s="264">
        <v>70</v>
      </c>
      <c r="E296" s="264">
        <v>71.5</v>
      </c>
      <c r="F296" s="260">
        <v>73</v>
      </c>
      <c r="G296" s="260" t="s">
        <v>235</v>
      </c>
      <c r="H296" s="260" t="s">
        <v>210</v>
      </c>
    </row>
    <row r="297" spans="1:8" x14ac:dyDescent="0.2">
      <c r="A297" s="20">
        <v>44965</v>
      </c>
      <c r="B297" s="20">
        <v>44965.541666666664</v>
      </c>
      <c r="C297" s="264" t="s">
        <v>1055</v>
      </c>
      <c r="D297" s="264">
        <v>70</v>
      </c>
      <c r="E297" s="264">
        <v>71.5</v>
      </c>
      <c r="F297" s="260">
        <v>73</v>
      </c>
      <c r="G297" s="260" t="s">
        <v>235</v>
      </c>
      <c r="H297" s="260" t="s">
        <v>210</v>
      </c>
    </row>
    <row r="298" spans="1:8" x14ac:dyDescent="0.2">
      <c r="A298" s="20">
        <v>44964</v>
      </c>
      <c r="B298" s="20">
        <v>44964.541666666664</v>
      </c>
      <c r="C298" s="264" t="s">
        <v>1056</v>
      </c>
      <c r="D298" s="264">
        <v>70</v>
      </c>
      <c r="E298" s="264">
        <v>71.5</v>
      </c>
      <c r="F298" s="260">
        <v>73</v>
      </c>
      <c r="G298" s="260" t="s">
        <v>235</v>
      </c>
      <c r="H298" s="260" t="s">
        <v>210</v>
      </c>
    </row>
    <row r="299" spans="1:8" x14ac:dyDescent="0.2">
      <c r="A299" s="20">
        <v>44963</v>
      </c>
      <c r="B299" s="20">
        <v>44963.541666666664</v>
      </c>
      <c r="C299" s="264" t="s">
        <v>1057</v>
      </c>
      <c r="D299" s="264">
        <v>70</v>
      </c>
      <c r="E299" s="264">
        <v>71.5</v>
      </c>
      <c r="F299" s="260">
        <v>73</v>
      </c>
      <c r="G299" s="260" t="s">
        <v>235</v>
      </c>
      <c r="H299" s="260" t="s">
        <v>210</v>
      </c>
    </row>
    <row r="300" spans="1:8" x14ac:dyDescent="0.2">
      <c r="A300" s="20">
        <v>44960</v>
      </c>
      <c r="B300" s="20">
        <v>44960.541666666664</v>
      </c>
      <c r="C300" s="264" t="s">
        <v>1058</v>
      </c>
      <c r="D300" s="264">
        <v>70</v>
      </c>
      <c r="E300" s="264">
        <v>71.5</v>
      </c>
      <c r="F300" s="260">
        <v>73</v>
      </c>
      <c r="G300" s="260" t="s">
        <v>235</v>
      </c>
      <c r="H300" s="260" t="s">
        <v>210</v>
      </c>
    </row>
    <row r="301" spans="1:8" x14ac:dyDescent="0.2">
      <c r="A301" s="20">
        <v>44959</v>
      </c>
      <c r="B301" s="20">
        <v>44959.541666666664</v>
      </c>
      <c r="C301" s="264" t="s">
        <v>779</v>
      </c>
      <c r="D301" s="264">
        <v>77</v>
      </c>
      <c r="E301" s="264">
        <v>78</v>
      </c>
      <c r="F301" s="260">
        <v>79</v>
      </c>
      <c r="G301" s="260" t="s">
        <v>235</v>
      </c>
      <c r="H301" s="260" t="s">
        <v>210</v>
      </c>
    </row>
    <row r="302" spans="1:8" x14ac:dyDescent="0.2">
      <c r="A302" s="20">
        <v>44958</v>
      </c>
      <c r="B302" s="20">
        <v>44958.541666666664</v>
      </c>
      <c r="C302" s="264" t="s">
        <v>1059</v>
      </c>
      <c r="D302" s="264">
        <v>77</v>
      </c>
      <c r="E302" s="264">
        <v>78</v>
      </c>
      <c r="F302" s="260">
        <v>79</v>
      </c>
      <c r="G302" s="260" t="s">
        <v>235</v>
      </c>
      <c r="H302" s="260" t="s">
        <v>210</v>
      </c>
    </row>
    <row r="303" spans="1:8" x14ac:dyDescent="0.2">
      <c r="A303" s="20">
        <v>44957</v>
      </c>
      <c r="B303" s="20">
        <v>44957.541666666664</v>
      </c>
      <c r="C303" s="264" t="s">
        <v>1060</v>
      </c>
      <c r="D303" s="264">
        <v>77</v>
      </c>
      <c r="E303" s="264">
        <v>78</v>
      </c>
      <c r="F303" s="260">
        <v>79</v>
      </c>
      <c r="G303" s="260" t="s">
        <v>235</v>
      </c>
      <c r="H303" s="260" t="s">
        <v>210</v>
      </c>
    </row>
    <row r="304" spans="1:8" x14ac:dyDescent="0.2">
      <c r="A304" s="20">
        <v>44956</v>
      </c>
      <c r="B304" s="20">
        <v>44956.541666666664</v>
      </c>
      <c r="C304" s="264" t="s">
        <v>1061</v>
      </c>
      <c r="D304" s="264">
        <v>77</v>
      </c>
      <c r="E304" s="264">
        <v>78</v>
      </c>
      <c r="F304" s="260">
        <v>79</v>
      </c>
      <c r="G304" s="260" t="s">
        <v>235</v>
      </c>
      <c r="H304" s="260" t="s">
        <v>210</v>
      </c>
    </row>
    <row r="305" spans="1:8" x14ac:dyDescent="0.2">
      <c r="A305" s="20">
        <v>44953</v>
      </c>
      <c r="B305" s="20">
        <v>44953.541666666664</v>
      </c>
      <c r="C305" s="264" t="s">
        <v>1062</v>
      </c>
      <c r="D305" s="264">
        <v>77</v>
      </c>
      <c r="E305" s="264">
        <v>78</v>
      </c>
      <c r="F305" s="260">
        <v>79</v>
      </c>
      <c r="G305" s="260" t="s">
        <v>235</v>
      </c>
      <c r="H305" s="260" t="s">
        <v>210</v>
      </c>
    </row>
    <row r="306" spans="1:8" x14ac:dyDescent="0.2">
      <c r="A306" s="20">
        <v>44952</v>
      </c>
      <c r="B306" s="20">
        <v>44952.541666666664</v>
      </c>
      <c r="C306" s="264" t="s">
        <v>780</v>
      </c>
      <c r="D306" s="264">
        <v>77</v>
      </c>
      <c r="E306" s="264">
        <v>78</v>
      </c>
      <c r="F306" s="260">
        <v>79</v>
      </c>
      <c r="G306" s="260" t="s">
        <v>235</v>
      </c>
      <c r="H306" s="260" t="s">
        <v>210</v>
      </c>
    </row>
    <row r="307" spans="1:8" x14ac:dyDescent="0.2">
      <c r="A307" s="20">
        <v>44951</v>
      </c>
      <c r="B307" s="20">
        <v>44951.541666666664</v>
      </c>
      <c r="C307" s="264" t="s">
        <v>1063</v>
      </c>
      <c r="D307" s="264">
        <v>77</v>
      </c>
      <c r="E307" s="264">
        <v>78</v>
      </c>
      <c r="F307" s="260">
        <v>79</v>
      </c>
      <c r="G307" s="260" t="s">
        <v>235</v>
      </c>
      <c r="H307" s="260" t="s">
        <v>210</v>
      </c>
    </row>
    <row r="308" spans="1:8" x14ac:dyDescent="0.2">
      <c r="A308" s="20">
        <v>44950</v>
      </c>
      <c r="B308" s="20">
        <v>44950.541666666664</v>
      </c>
      <c r="C308" s="264" t="s">
        <v>1064</v>
      </c>
      <c r="D308" s="264">
        <v>77</v>
      </c>
      <c r="E308" s="264">
        <v>78</v>
      </c>
      <c r="F308" s="260">
        <v>79</v>
      </c>
      <c r="G308" s="260" t="s">
        <v>235</v>
      </c>
      <c r="H308" s="260" t="s">
        <v>210</v>
      </c>
    </row>
    <row r="309" spans="1:8" x14ac:dyDescent="0.2">
      <c r="A309" s="20">
        <v>44949</v>
      </c>
      <c r="B309" s="20">
        <v>44949.541666666664</v>
      </c>
      <c r="C309" s="264" t="s">
        <v>1065</v>
      </c>
      <c r="D309" s="264">
        <v>77</v>
      </c>
      <c r="E309" s="264">
        <v>78</v>
      </c>
      <c r="F309" s="260">
        <v>79</v>
      </c>
      <c r="G309" s="260" t="s">
        <v>235</v>
      </c>
      <c r="H309" s="260" t="s">
        <v>210</v>
      </c>
    </row>
    <row r="310" spans="1:8" x14ac:dyDescent="0.2">
      <c r="A310" s="20">
        <v>44946</v>
      </c>
      <c r="B310" s="20">
        <v>44946.541666666664</v>
      </c>
      <c r="C310" s="264" t="s">
        <v>1066</v>
      </c>
      <c r="D310" s="264">
        <v>77</v>
      </c>
      <c r="E310" s="264">
        <v>78</v>
      </c>
      <c r="F310" s="260">
        <v>79</v>
      </c>
      <c r="G310" s="260" t="s">
        <v>235</v>
      </c>
      <c r="H310" s="260" t="s">
        <v>210</v>
      </c>
    </row>
    <row r="311" spans="1:8" x14ac:dyDescent="0.2">
      <c r="A311" s="20">
        <v>44945</v>
      </c>
      <c r="B311" s="20">
        <v>44945.541666666664</v>
      </c>
      <c r="C311" s="264" t="s">
        <v>781</v>
      </c>
      <c r="D311" s="264">
        <v>77</v>
      </c>
      <c r="E311" s="264">
        <v>78</v>
      </c>
      <c r="F311" s="260">
        <v>79</v>
      </c>
      <c r="G311" s="260" t="s">
        <v>235</v>
      </c>
      <c r="H311" s="260" t="s">
        <v>210</v>
      </c>
    </row>
    <row r="312" spans="1:8" x14ac:dyDescent="0.2">
      <c r="A312" s="20">
        <v>44944</v>
      </c>
      <c r="B312" s="20">
        <v>44944.541666666664</v>
      </c>
      <c r="C312" s="264" t="s">
        <v>1067</v>
      </c>
      <c r="D312" s="264">
        <v>77</v>
      </c>
      <c r="E312" s="264">
        <v>78</v>
      </c>
      <c r="F312" s="260">
        <v>79</v>
      </c>
      <c r="G312" s="260" t="s">
        <v>235</v>
      </c>
      <c r="H312" s="260" t="s">
        <v>210</v>
      </c>
    </row>
    <row r="313" spans="1:8" x14ac:dyDescent="0.2">
      <c r="A313" s="20">
        <v>44943</v>
      </c>
      <c r="B313" s="20">
        <v>44943.541666666664</v>
      </c>
      <c r="C313" s="264" t="s">
        <v>1068</v>
      </c>
      <c r="D313" s="264">
        <v>77</v>
      </c>
      <c r="E313" s="264">
        <v>78</v>
      </c>
      <c r="F313" s="260">
        <v>79</v>
      </c>
      <c r="G313" s="260" t="s">
        <v>235</v>
      </c>
      <c r="H313" s="260" t="s">
        <v>210</v>
      </c>
    </row>
    <row r="314" spans="1:8" x14ac:dyDescent="0.2">
      <c r="A314" s="20">
        <v>44942</v>
      </c>
      <c r="B314" s="20">
        <v>44942.541666666664</v>
      </c>
      <c r="C314" s="264" t="s">
        <v>1069</v>
      </c>
      <c r="D314" s="264">
        <v>77</v>
      </c>
      <c r="E314" s="264">
        <v>78</v>
      </c>
      <c r="F314" s="260">
        <v>79</v>
      </c>
      <c r="G314" s="260" t="s">
        <v>235</v>
      </c>
      <c r="H314" s="260" t="s">
        <v>210</v>
      </c>
    </row>
    <row r="315" spans="1:8" x14ac:dyDescent="0.2">
      <c r="A315" s="20">
        <v>44939</v>
      </c>
      <c r="B315" s="20">
        <v>44939.541666666664</v>
      </c>
      <c r="C315" s="264" t="s">
        <v>1070</v>
      </c>
      <c r="D315" s="264">
        <v>77</v>
      </c>
      <c r="E315" s="264">
        <v>78</v>
      </c>
      <c r="F315" s="260">
        <v>79</v>
      </c>
      <c r="G315" s="260" t="s">
        <v>235</v>
      </c>
      <c r="H315" s="260" t="s">
        <v>210</v>
      </c>
    </row>
    <row r="316" spans="1:8" x14ac:dyDescent="0.2">
      <c r="A316" s="20">
        <v>44938</v>
      </c>
      <c r="B316" s="20">
        <v>44938.541666666664</v>
      </c>
      <c r="C316" s="264" t="s">
        <v>782</v>
      </c>
      <c r="D316" s="264">
        <v>77</v>
      </c>
      <c r="E316" s="264">
        <v>78</v>
      </c>
      <c r="F316" s="260">
        <v>79</v>
      </c>
      <c r="G316" s="260" t="s">
        <v>235</v>
      </c>
      <c r="H316" s="260" t="s">
        <v>210</v>
      </c>
    </row>
    <row r="317" spans="1:8" x14ac:dyDescent="0.2">
      <c r="A317" s="20">
        <v>44937</v>
      </c>
      <c r="B317" s="20">
        <v>44937.541666666664</v>
      </c>
      <c r="C317" s="264" t="s">
        <v>1071</v>
      </c>
      <c r="D317" s="264">
        <v>78</v>
      </c>
      <c r="E317" s="264">
        <v>79</v>
      </c>
      <c r="F317" s="260">
        <v>80</v>
      </c>
      <c r="G317" s="260" t="s">
        <v>235</v>
      </c>
      <c r="H317" s="260" t="s">
        <v>210</v>
      </c>
    </row>
    <row r="318" spans="1:8" x14ac:dyDescent="0.2">
      <c r="A318" s="20">
        <v>44936</v>
      </c>
      <c r="B318" s="20">
        <v>44936.541666666664</v>
      </c>
      <c r="C318" s="264" t="s">
        <v>1072</v>
      </c>
      <c r="D318" s="264">
        <v>78</v>
      </c>
      <c r="E318" s="264">
        <v>79</v>
      </c>
      <c r="F318" s="260">
        <v>80</v>
      </c>
      <c r="G318" s="260" t="s">
        <v>235</v>
      </c>
      <c r="H318" s="260" t="s">
        <v>210</v>
      </c>
    </row>
    <row r="319" spans="1:8" x14ac:dyDescent="0.2">
      <c r="A319" s="20">
        <v>44935</v>
      </c>
      <c r="B319" s="20">
        <v>44935.541666666664</v>
      </c>
      <c r="C319" s="264" t="s">
        <v>1073</v>
      </c>
      <c r="D319" s="264">
        <v>78</v>
      </c>
      <c r="E319" s="264">
        <v>79</v>
      </c>
      <c r="F319" s="260">
        <v>80</v>
      </c>
      <c r="G319" s="260" t="s">
        <v>235</v>
      </c>
      <c r="H319" s="260" t="s">
        <v>210</v>
      </c>
    </row>
    <row r="320" spans="1:8" x14ac:dyDescent="0.2">
      <c r="A320" s="20">
        <v>44932</v>
      </c>
      <c r="B320" s="20">
        <v>44932.541666666664</v>
      </c>
      <c r="C320" s="264" t="s">
        <v>1074</v>
      </c>
      <c r="D320" s="264">
        <v>78</v>
      </c>
      <c r="E320" s="264">
        <v>79</v>
      </c>
      <c r="F320" s="260">
        <v>80</v>
      </c>
      <c r="G320" s="260" t="s">
        <v>235</v>
      </c>
      <c r="H320" s="260" t="s">
        <v>210</v>
      </c>
    </row>
    <row r="321" spans="1:8" x14ac:dyDescent="0.2">
      <c r="A321" s="20">
        <v>44931</v>
      </c>
      <c r="B321" s="20">
        <v>44931.541666666664</v>
      </c>
      <c r="C321" s="264" t="s">
        <v>783</v>
      </c>
      <c r="D321" s="264">
        <v>78</v>
      </c>
      <c r="E321" s="264">
        <v>79</v>
      </c>
      <c r="F321" s="260">
        <v>80</v>
      </c>
      <c r="G321" s="260" t="s">
        <v>235</v>
      </c>
      <c r="H321" s="260" t="s">
        <v>210</v>
      </c>
    </row>
    <row r="322" spans="1:8" x14ac:dyDescent="0.2">
      <c r="A322" s="20">
        <v>44930</v>
      </c>
      <c r="B322" s="20">
        <v>44930.541666666664</v>
      </c>
      <c r="C322" s="264" t="s">
        <v>1075</v>
      </c>
      <c r="D322" s="264">
        <v>78</v>
      </c>
      <c r="E322" s="264">
        <v>79</v>
      </c>
      <c r="F322" s="260">
        <v>80</v>
      </c>
      <c r="G322" s="260" t="s">
        <v>235</v>
      </c>
      <c r="H322" s="260" t="s">
        <v>210</v>
      </c>
    </row>
    <row r="323" spans="1:8" x14ac:dyDescent="0.2">
      <c r="A323" s="20">
        <v>44929</v>
      </c>
      <c r="B323" s="20">
        <v>44929.541666666664</v>
      </c>
      <c r="C323" s="264" t="s">
        <v>1076</v>
      </c>
      <c r="D323" s="264">
        <v>78</v>
      </c>
      <c r="E323" s="264">
        <v>79</v>
      </c>
      <c r="F323" s="260">
        <v>80</v>
      </c>
      <c r="G323" s="260" t="s">
        <v>235</v>
      </c>
      <c r="H323" s="260" t="s">
        <v>210</v>
      </c>
    </row>
    <row r="324" spans="1:8" x14ac:dyDescent="0.2">
      <c r="A324" s="20">
        <v>44925</v>
      </c>
      <c r="B324" s="20">
        <v>44925.541666666664</v>
      </c>
      <c r="C324" s="264" t="s">
        <v>1077</v>
      </c>
      <c r="D324" s="264">
        <v>79</v>
      </c>
      <c r="E324" s="264">
        <v>80</v>
      </c>
      <c r="F324" s="260">
        <v>81</v>
      </c>
      <c r="G324" s="260" t="s">
        <v>235</v>
      </c>
      <c r="H324" s="260" t="s">
        <v>210</v>
      </c>
    </row>
    <row r="325" spans="1:8" x14ac:dyDescent="0.2">
      <c r="A325" s="20">
        <v>44924</v>
      </c>
      <c r="B325" s="20">
        <v>44924.541666666664</v>
      </c>
      <c r="C325" s="264" t="s">
        <v>784</v>
      </c>
      <c r="D325" s="264">
        <v>79</v>
      </c>
      <c r="E325" s="264">
        <v>80</v>
      </c>
      <c r="F325" s="260">
        <v>81</v>
      </c>
      <c r="G325" s="260" t="s">
        <v>235</v>
      </c>
      <c r="H325" s="260" t="s">
        <v>210</v>
      </c>
    </row>
    <row r="326" spans="1:8" x14ac:dyDescent="0.2">
      <c r="A326" s="20">
        <v>44923</v>
      </c>
      <c r="B326" s="20">
        <v>44923.541666666664</v>
      </c>
      <c r="C326" s="264" t="s">
        <v>1078</v>
      </c>
      <c r="D326" s="264">
        <v>79</v>
      </c>
      <c r="E326" s="264">
        <v>80</v>
      </c>
      <c r="F326" s="260">
        <v>81</v>
      </c>
      <c r="G326" s="260" t="s">
        <v>235</v>
      </c>
      <c r="H326" s="260" t="s">
        <v>210</v>
      </c>
    </row>
    <row r="327" spans="1:8" x14ac:dyDescent="0.2">
      <c r="A327" s="20">
        <v>44918</v>
      </c>
      <c r="B327" s="20">
        <v>44918.541666666664</v>
      </c>
      <c r="C327" s="264" t="s">
        <v>1079</v>
      </c>
      <c r="D327" s="264">
        <v>79</v>
      </c>
      <c r="E327" s="264">
        <v>80</v>
      </c>
      <c r="F327" s="260">
        <v>81</v>
      </c>
      <c r="G327" s="260" t="s">
        <v>235</v>
      </c>
      <c r="H327" s="260" t="s">
        <v>210</v>
      </c>
    </row>
    <row r="328" spans="1:8" x14ac:dyDescent="0.2">
      <c r="A328" s="20">
        <v>44917</v>
      </c>
      <c r="B328" s="20">
        <v>44917.541666666664</v>
      </c>
      <c r="C328" s="264" t="s">
        <v>785</v>
      </c>
      <c r="D328" s="264">
        <v>79</v>
      </c>
      <c r="E328" s="264">
        <v>80</v>
      </c>
      <c r="F328" s="260">
        <v>81</v>
      </c>
      <c r="G328" s="260" t="s">
        <v>235</v>
      </c>
      <c r="H328" s="260" t="s">
        <v>210</v>
      </c>
    </row>
    <row r="329" spans="1:8" x14ac:dyDescent="0.2">
      <c r="A329" s="20">
        <v>44916</v>
      </c>
      <c r="B329" s="20">
        <v>44916.415347222224</v>
      </c>
      <c r="C329" s="264" t="s">
        <v>1080</v>
      </c>
      <c r="D329" s="264">
        <v>80</v>
      </c>
      <c r="E329" s="264">
        <v>81</v>
      </c>
      <c r="F329" s="260">
        <v>82</v>
      </c>
      <c r="G329" s="260" t="s">
        <v>235</v>
      </c>
      <c r="H329" s="260" t="s">
        <v>210</v>
      </c>
    </row>
    <row r="330" spans="1:8" x14ac:dyDescent="0.2">
      <c r="A330" s="20">
        <v>44915</v>
      </c>
      <c r="B330" s="20">
        <v>44915.541666666664</v>
      </c>
      <c r="C330" s="264" t="s">
        <v>1081</v>
      </c>
      <c r="D330" s="264">
        <v>80</v>
      </c>
      <c r="E330" s="264">
        <v>81</v>
      </c>
      <c r="F330" s="260">
        <v>82</v>
      </c>
      <c r="G330" s="260" t="s">
        <v>235</v>
      </c>
      <c r="H330" s="260" t="s">
        <v>210</v>
      </c>
    </row>
    <row r="331" spans="1:8" x14ac:dyDescent="0.2">
      <c r="A331" s="20">
        <v>44914</v>
      </c>
      <c r="B331" s="20">
        <v>44914.541666666664</v>
      </c>
      <c r="C331" s="264" t="s">
        <v>1082</v>
      </c>
      <c r="D331" s="264">
        <v>80</v>
      </c>
      <c r="E331" s="264">
        <v>81</v>
      </c>
      <c r="F331" s="260">
        <v>82</v>
      </c>
      <c r="G331" s="260" t="s">
        <v>235</v>
      </c>
      <c r="H331" s="260" t="s">
        <v>210</v>
      </c>
    </row>
    <row r="332" spans="1:8" x14ac:dyDescent="0.2">
      <c r="A332" s="20">
        <v>44911</v>
      </c>
      <c r="B332" s="20">
        <v>44911.541666666664</v>
      </c>
      <c r="C332" s="264" t="s">
        <v>1083</v>
      </c>
      <c r="D332" s="264">
        <v>80</v>
      </c>
      <c r="E332" s="264">
        <v>81</v>
      </c>
      <c r="F332" s="260">
        <v>82</v>
      </c>
      <c r="G332" s="260" t="s">
        <v>235</v>
      </c>
      <c r="H332" s="260" t="s">
        <v>210</v>
      </c>
    </row>
    <row r="333" spans="1:8" x14ac:dyDescent="0.2">
      <c r="A333" s="20">
        <v>44910</v>
      </c>
      <c r="B333" s="20">
        <v>44910.541666666664</v>
      </c>
      <c r="C333" s="264" t="s">
        <v>786</v>
      </c>
      <c r="D333" s="264">
        <v>80</v>
      </c>
      <c r="E333" s="264">
        <v>81</v>
      </c>
      <c r="F333" s="260">
        <v>82</v>
      </c>
      <c r="G333" s="260" t="s">
        <v>235</v>
      </c>
      <c r="H333" s="260" t="s">
        <v>210</v>
      </c>
    </row>
    <row r="334" spans="1:8" x14ac:dyDescent="0.2">
      <c r="A334" s="20">
        <v>44909</v>
      </c>
      <c r="B334" s="20">
        <v>44909.541666666664</v>
      </c>
      <c r="C334" s="264" t="s">
        <v>1084</v>
      </c>
      <c r="D334" s="264">
        <v>80</v>
      </c>
      <c r="E334" s="264">
        <v>81</v>
      </c>
      <c r="F334" s="260">
        <v>82</v>
      </c>
      <c r="G334" s="260" t="s">
        <v>235</v>
      </c>
      <c r="H334" s="260" t="s">
        <v>210</v>
      </c>
    </row>
    <row r="335" spans="1:8" x14ac:dyDescent="0.2">
      <c r="A335" s="20">
        <v>44908</v>
      </c>
      <c r="B335" s="20">
        <v>44908.541666666664</v>
      </c>
      <c r="C335" s="264" t="s">
        <v>1085</v>
      </c>
      <c r="D335" s="264">
        <v>80</v>
      </c>
      <c r="E335" s="264">
        <v>81</v>
      </c>
      <c r="F335" s="260">
        <v>82</v>
      </c>
      <c r="G335" s="260" t="s">
        <v>235</v>
      </c>
      <c r="H335" s="260" t="s">
        <v>210</v>
      </c>
    </row>
    <row r="336" spans="1:8" x14ac:dyDescent="0.2">
      <c r="A336" s="20">
        <v>44907</v>
      </c>
      <c r="B336" s="20">
        <v>44907.541666666664</v>
      </c>
      <c r="C336" s="264" t="s">
        <v>1086</v>
      </c>
      <c r="D336" s="264">
        <v>80</v>
      </c>
      <c r="E336" s="264">
        <v>81</v>
      </c>
      <c r="F336" s="260">
        <v>82</v>
      </c>
      <c r="G336" s="260" t="s">
        <v>235</v>
      </c>
      <c r="H336" s="260" t="s">
        <v>210</v>
      </c>
    </row>
    <row r="337" spans="1:8" x14ac:dyDescent="0.2">
      <c r="A337" s="20">
        <v>44904</v>
      </c>
      <c r="B337" s="20">
        <v>44904.541666666664</v>
      </c>
      <c r="C337" s="264" t="s">
        <v>1087</v>
      </c>
      <c r="D337" s="264">
        <v>80</v>
      </c>
      <c r="E337" s="264">
        <v>81</v>
      </c>
      <c r="F337" s="260">
        <v>82</v>
      </c>
      <c r="G337" s="260" t="s">
        <v>235</v>
      </c>
      <c r="H337" s="260" t="s">
        <v>210</v>
      </c>
    </row>
    <row r="338" spans="1:8" x14ac:dyDescent="0.2">
      <c r="A338" s="20">
        <v>44903</v>
      </c>
      <c r="B338" s="20">
        <v>44903.541666666664</v>
      </c>
      <c r="C338" s="264" t="s">
        <v>787</v>
      </c>
      <c r="D338" s="264">
        <v>80</v>
      </c>
      <c r="E338" s="264">
        <v>81</v>
      </c>
      <c r="F338" s="260">
        <v>82</v>
      </c>
      <c r="G338" s="260" t="s">
        <v>235</v>
      </c>
      <c r="H338" s="260" t="s">
        <v>210</v>
      </c>
    </row>
    <row r="339" spans="1:8" x14ac:dyDescent="0.2">
      <c r="A339" s="20">
        <v>44902</v>
      </c>
      <c r="B339" s="20">
        <v>44902.541666666664</v>
      </c>
      <c r="C339" s="264" t="s">
        <v>1088</v>
      </c>
      <c r="D339" s="264">
        <v>80</v>
      </c>
      <c r="E339" s="264">
        <v>81</v>
      </c>
      <c r="F339" s="260">
        <v>82</v>
      </c>
      <c r="G339" s="260" t="s">
        <v>235</v>
      </c>
      <c r="H339" s="260" t="s">
        <v>210</v>
      </c>
    </row>
    <row r="340" spans="1:8" x14ac:dyDescent="0.2">
      <c r="A340" s="20">
        <v>44901</v>
      </c>
      <c r="B340" s="20">
        <v>44901.541666666664</v>
      </c>
      <c r="C340" s="264" t="s">
        <v>1089</v>
      </c>
      <c r="D340" s="264">
        <v>80</v>
      </c>
      <c r="E340" s="264">
        <v>81</v>
      </c>
      <c r="F340" s="260">
        <v>82</v>
      </c>
      <c r="G340" s="260" t="s">
        <v>235</v>
      </c>
      <c r="H340" s="260" t="s">
        <v>210</v>
      </c>
    </row>
    <row r="341" spans="1:8" x14ac:dyDescent="0.2">
      <c r="A341" s="20">
        <v>44900</v>
      </c>
      <c r="B341" s="20">
        <v>44900.541666666664</v>
      </c>
      <c r="C341" s="264" t="s">
        <v>1090</v>
      </c>
      <c r="D341" s="264">
        <v>80</v>
      </c>
      <c r="E341" s="264">
        <v>81</v>
      </c>
      <c r="F341" s="260">
        <v>82</v>
      </c>
      <c r="G341" s="260" t="s">
        <v>235</v>
      </c>
      <c r="H341" s="260" t="s">
        <v>210</v>
      </c>
    </row>
    <row r="342" spans="1:8" x14ac:dyDescent="0.2">
      <c r="A342" s="20">
        <v>44897</v>
      </c>
      <c r="B342" s="20">
        <v>44897.541666666664</v>
      </c>
      <c r="C342" s="264" t="s">
        <v>1091</v>
      </c>
      <c r="D342" s="264">
        <v>80</v>
      </c>
      <c r="E342" s="264">
        <v>81</v>
      </c>
      <c r="F342" s="260">
        <v>82</v>
      </c>
      <c r="G342" s="260" t="s">
        <v>235</v>
      </c>
      <c r="H342" s="260" t="s">
        <v>210</v>
      </c>
    </row>
    <row r="343" spans="1:8" x14ac:dyDescent="0.2">
      <c r="A343" s="20">
        <v>44896</v>
      </c>
      <c r="B343" s="20">
        <v>44896.541666666664</v>
      </c>
      <c r="C343" s="264" t="s">
        <v>788</v>
      </c>
      <c r="D343" s="264">
        <v>80</v>
      </c>
      <c r="E343" s="264">
        <v>81</v>
      </c>
      <c r="F343" s="260">
        <v>82</v>
      </c>
      <c r="G343" s="260" t="s">
        <v>235</v>
      </c>
      <c r="H343" s="260" t="s">
        <v>210</v>
      </c>
    </row>
    <row r="344" spans="1:8" x14ac:dyDescent="0.2">
      <c r="A344" s="20">
        <v>44895</v>
      </c>
      <c r="B344" s="20">
        <v>44895.541666666664</v>
      </c>
      <c r="C344" s="264" t="s">
        <v>1092</v>
      </c>
      <c r="D344" s="264">
        <v>80</v>
      </c>
      <c r="E344" s="264">
        <v>81</v>
      </c>
      <c r="F344" s="260">
        <v>82</v>
      </c>
      <c r="G344" s="260" t="s">
        <v>235</v>
      </c>
      <c r="H344" s="260" t="s">
        <v>210</v>
      </c>
    </row>
    <row r="345" spans="1:8" x14ac:dyDescent="0.2">
      <c r="A345" s="20">
        <v>44894</v>
      </c>
      <c r="B345" s="20">
        <v>44894.541666666664</v>
      </c>
      <c r="C345" s="264" t="s">
        <v>1093</v>
      </c>
      <c r="D345" s="264">
        <v>80</v>
      </c>
      <c r="E345" s="264">
        <v>81</v>
      </c>
      <c r="F345" s="260">
        <v>82</v>
      </c>
      <c r="G345" s="260" t="s">
        <v>235</v>
      </c>
      <c r="H345" s="260" t="s">
        <v>210</v>
      </c>
    </row>
    <row r="346" spans="1:8" x14ac:dyDescent="0.2">
      <c r="A346" s="20">
        <v>44893</v>
      </c>
      <c r="B346" s="20">
        <v>44893.541666666664</v>
      </c>
      <c r="C346" s="264" t="s">
        <v>1094</v>
      </c>
      <c r="D346" s="264">
        <v>80</v>
      </c>
      <c r="E346" s="264">
        <v>81</v>
      </c>
      <c r="F346" s="260">
        <v>82</v>
      </c>
      <c r="G346" s="260" t="s">
        <v>235</v>
      </c>
      <c r="H346" s="260" t="s">
        <v>210</v>
      </c>
    </row>
    <row r="347" spans="1:8" x14ac:dyDescent="0.2">
      <c r="A347" s="20">
        <v>44890</v>
      </c>
      <c r="B347" s="20">
        <v>44890.541666666664</v>
      </c>
      <c r="C347" s="264" t="s">
        <v>1095</v>
      </c>
      <c r="D347" s="264">
        <v>80</v>
      </c>
      <c r="E347" s="264">
        <v>81</v>
      </c>
      <c r="F347" s="260">
        <v>82</v>
      </c>
      <c r="G347" s="260" t="s">
        <v>235</v>
      </c>
      <c r="H347" s="260" t="s">
        <v>210</v>
      </c>
    </row>
    <row r="348" spans="1:8" x14ac:dyDescent="0.2">
      <c r="A348" s="20">
        <v>44889</v>
      </c>
      <c r="B348" s="20">
        <v>44889.541666666664</v>
      </c>
      <c r="C348" s="264" t="s">
        <v>789</v>
      </c>
      <c r="D348" s="264">
        <v>80</v>
      </c>
      <c r="E348" s="264">
        <v>81</v>
      </c>
      <c r="F348" s="260">
        <v>82</v>
      </c>
      <c r="G348" s="260" t="s">
        <v>235</v>
      </c>
      <c r="H348" s="260" t="s">
        <v>210</v>
      </c>
    </row>
    <row r="349" spans="1:8" x14ac:dyDescent="0.2">
      <c r="A349" s="20">
        <v>44888</v>
      </c>
      <c r="B349" s="20">
        <v>44888.541666666664</v>
      </c>
      <c r="C349" s="264" t="s">
        <v>1096</v>
      </c>
      <c r="D349" s="264">
        <v>80</v>
      </c>
      <c r="E349" s="264">
        <v>81</v>
      </c>
      <c r="F349" s="260">
        <v>82</v>
      </c>
      <c r="G349" s="260" t="s">
        <v>235</v>
      </c>
      <c r="H349" s="260" t="s">
        <v>210</v>
      </c>
    </row>
    <row r="350" spans="1:8" x14ac:dyDescent="0.2">
      <c r="A350" s="20">
        <v>44887</v>
      </c>
      <c r="B350" s="20">
        <v>44887.541666666664</v>
      </c>
      <c r="C350" s="264" t="s">
        <v>1097</v>
      </c>
      <c r="D350" s="264">
        <v>80</v>
      </c>
      <c r="E350" s="264">
        <v>81</v>
      </c>
      <c r="F350" s="260">
        <v>82</v>
      </c>
      <c r="G350" s="260" t="s">
        <v>235</v>
      </c>
      <c r="H350" s="260" t="s">
        <v>210</v>
      </c>
    </row>
    <row r="351" spans="1:8" x14ac:dyDescent="0.2">
      <c r="A351" s="20">
        <v>44886</v>
      </c>
      <c r="B351" s="20">
        <v>44886.541666666664</v>
      </c>
      <c r="C351" s="264" t="s">
        <v>1098</v>
      </c>
      <c r="D351" s="264">
        <v>80</v>
      </c>
      <c r="E351" s="264">
        <v>81</v>
      </c>
      <c r="F351" s="260">
        <v>82</v>
      </c>
      <c r="G351" s="260" t="s">
        <v>235</v>
      </c>
      <c r="H351" s="260" t="s">
        <v>210</v>
      </c>
    </row>
    <row r="352" spans="1:8" x14ac:dyDescent="0.2">
      <c r="A352" s="20">
        <v>44883</v>
      </c>
      <c r="B352" s="20">
        <v>44883.541666666664</v>
      </c>
      <c r="C352" s="264" t="s">
        <v>1099</v>
      </c>
      <c r="D352" s="264">
        <v>80</v>
      </c>
      <c r="E352" s="264">
        <v>81</v>
      </c>
      <c r="F352" s="260">
        <v>82</v>
      </c>
      <c r="G352" s="260" t="s">
        <v>235</v>
      </c>
      <c r="H352" s="260" t="s">
        <v>210</v>
      </c>
    </row>
    <row r="353" spans="1:8" x14ac:dyDescent="0.2">
      <c r="A353" s="20">
        <v>44882</v>
      </c>
      <c r="B353" s="20">
        <v>44882.541666666664</v>
      </c>
      <c r="C353" s="264" t="s">
        <v>790</v>
      </c>
      <c r="D353" s="264">
        <v>80</v>
      </c>
      <c r="E353" s="264">
        <v>81</v>
      </c>
      <c r="F353" s="260">
        <v>82</v>
      </c>
      <c r="G353" s="260" t="s">
        <v>235</v>
      </c>
      <c r="H353" s="260" t="s">
        <v>210</v>
      </c>
    </row>
    <row r="354" spans="1:8" x14ac:dyDescent="0.2">
      <c r="A354" s="20">
        <v>44881</v>
      </c>
      <c r="B354" s="20">
        <v>44881.541666666664</v>
      </c>
      <c r="C354" s="264" t="s">
        <v>1100</v>
      </c>
      <c r="D354" s="264">
        <v>80</v>
      </c>
      <c r="E354" s="264">
        <v>81</v>
      </c>
      <c r="F354" s="260">
        <v>82</v>
      </c>
      <c r="G354" s="260" t="s">
        <v>235</v>
      </c>
      <c r="H354" s="260" t="s">
        <v>210</v>
      </c>
    </row>
    <row r="355" spans="1:8" x14ac:dyDescent="0.2">
      <c r="A355" s="20">
        <v>44880</v>
      </c>
      <c r="B355" s="20">
        <v>44880.541666666664</v>
      </c>
      <c r="C355" s="264" t="s">
        <v>1101</v>
      </c>
      <c r="D355" s="264">
        <v>80</v>
      </c>
      <c r="E355" s="264">
        <v>81</v>
      </c>
      <c r="F355" s="260">
        <v>82</v>
      </c>
      <c r="G355" s="260" t="s">
        <v>235</v>
      </c>
      <c r="H355" s="260" t="s">
        <v>210</v>
      </c>
    </row>
    <row r="356" spans="1:8" x14ac:dyDescent="0.2">
      <c r="A356" s="20">
        <v>44879</v>
      </c>
      <c r="B356" s="20">
        <v>44879.541666666664</v>
      </c>
      <c r="C356" s="264" t="s">
        <v>1102</v>
      </c>
      <c r="D356" s="264">
        <v>80</v>
      </c>
      <c r="E356" s="264">
        <v>81</v>
      </c>
      <c r="F356" s="260">
        <v>82</v>
      </c>
      <c r="G356" s="260" t="s">
        <v>235</v>
      </c>
      <c r="H356" s="260" t="s">
        <v>210</v>
      </c>
    </row>
    <row r="357" spans="1:8" x14ac:dyDescent="0.2">
      <c r="A357" s="20">
        <v>44876</v>
      </c>
      <c r="B357" s="20">
        <v>44876.541666666664</v>
      </c>
      <c r="C357" s="264" t="s">
        <v>1103</v>
      </c>
      <c r="D357" s="264">
        <v>80</v>
      </c>
      <c r="E357" s="264">
        <v>81</v>
      </c>
      <c r="F357" s="260">
        <v>82</v>
      </c>
      <c r="G357" s="260" t="s">
        <v>235</v>
      </c>
      <c r="H357" s="260" t="s">
        <v>210</v>
      </c>
    </row>
    <row r="358" spans="1:8" x14ac:dyDescent="0.2">
      <c r="A358" s="20">
        <v>44875</v>
      </c>
      <c r="B358" s="20">
        <v>44875.541666666664</v>
      </c>
      <c r="C358" s="264" t="s">
        <v>791</v>
      </c>
      <c r="D358" s="264">
        <v>80</v>
      </c>
      <c r="E358" s="264">
        <v>81</v>
      </c>
      <c r="F358" s="260">
        <v>82</v>
      </c>
      <c r="G358" s="260" t="s">
        <v>235</v>
      </c>
      <c r="H358" s="260" t="s">
        <v>210</v>
      </c>
    </row>
    <row r="359" spans="1:8" x14ac:dyDescent="0.2">
      <c r="A359" s="20">
        <v>44874</v>
      </c>
      <c r="B359" s="20">
        <v>44874.541666666664</v>
      </c>
      <c r="C359" s="264" t="s">
        <v>1104</v>
      </c>
      <c r="D359" s="264">
        <v>80</v>
      </c>
      <c r="E359" s="264">
        <v>81</v>
      </c>
      <c r="F359" s="260">
        <v>82</v>
      </c>
      <c r="G359" s="260" t="s">
        <v>235</v>
      </c>
      <c r="H359" s="260" t="s">
        <v>210</v>
      </c>
    </row>
    <row r="360" spans="1:8" x14ac:dyDescent="0.2">
      <c r="A360" s="20">
        <v>44873</v>
      </c>
      <c r="B360" s="20">
        <v>44873.541666666664</v>
      </c>
      <c r="C360" s="264" t="s">
        <v>1105</v>
      </c>
      <c r="D360" s="264">
        <v>80</v>
      </c>
      <c r="E360" s="264">
        <v>81</v>
      </c>
      <c r="F360" s="260">
        <v>82</v>
      </c>
      <c r="G360" s="260" t="s">
        <v>235</v>
      </c>
      <c r="H360" s="260" t="s">
        <v>210</v>
      </c>
    </row>
    <row r="361" spans="1:8" x14ac:dyDescent="0.2">
      <c r="A361" s="20">
        <v>44872</v>
      </c>
      <c r="B361" s="20">
        <v>44872.541666666664</v>
      </c>
      <c r="C361" s="264" t="s">
        <v>1106</v>
      </c>
      <c r="D361" s="264">
        <v>79</v>
      </c>
      <c r="E361" s="264">
        <v>80.5</v>
      </c>
      <c r="F361" s="260">
        <v>82</v>
      </c>
      <c r="G361" s="260" t="s">
        <v>235</v>
      </c>
      <c r="H361" s="260" t="s">
        <v>210</v>
      </c>
    </row>
    <row r="362" spans="1:8" x14ac:dyDescent="0.2">
      <c r="A362" s="20">
        <v>44869</v>
      </c>
      <c r="B362" s="20">
        <v>44869.541666666664</v>
      </c>
      <c r="C362" s="264" t="s">
        <v>1107</v>
      </c>
      <c r="D362" s="264">
        <v>79</v>
      </c>
      <c r="E362" s="264">
        <v>80.5</v>
      </c>
      <c r="F362" s="260">
        <v>82</v>
      </c>
      <c r="G362" s="260" t="s">
        <v>235</v>
      </c>
      <c r="H362" s="260" t="s">
        <v>210</v>
      </c>
    </row>
    <row r="363" spans="1:8" x14ac:dyDescent="0.2">
      <c r="A363" s="20">
        <v>44868</v>
      </c>
      <c r="B363" s="20">
        <v>44868.541666666664</v>
      </c>
      <c r="C363" s="264" t="s">
        <v>792</v>
      </c>
      <c r="D363" s="264">
        <v>79</v>
      </c>
      <c r="E363" s="264">
        <v>80</v>
      </c>
      <c r="F363" s="260">
        <v>81</v>
      </c>
      <c r="G363" s="260" t="s">
        <v>235</v>
      </c>
      <c r="H363" s="260" t="s">
        <v>210</v>
      </c>
    </row>
    <row r="364" spans="1:8" x14ac:dyDescent="0.2">
      <c r="A364" s="20">
        <v>44867</v>
      </c>
      <c r="B364" s="20">
        <v>44867.541666666664</v>
      </c>
      <c r="C364" s="264" t="s">
        <v>1108</v>
      </c>
      <c r="D364" s="264">
        <v>79</v>
      </c>
      <c r="E364" s="264">
        <v>80</v>
      </c>
      <c r="F364" s="260">
        <v>81</v>
      </c>
      <c r="G364" s="260" t="s">
        <v>235</v>
      </c>
      <c r="H364" s="260" t="s">
        <v>210</v>
      </c>
    </row>
    <row r="365" spans="1:8" x14ac:dyDescent="0.2">
      <c r="A365" s="20">
        <v>44866</v>
      </c>
      <c r="B365" s="20">
        <v>44866.541666666664</v>
      </c>
      <c r="C365" s="264" t="s">
        <v>1109</v>
      </c>
      <c r="D365" s="264">
        <v>79</v>
      </c>
      <c r="E365" s="264">
        <v>80</v>
      </c>
      <c r="F365" s="260">
        <v>81</v>
      </c>
      <c r="G365" s="260" t="s">
        <v>235</v>
      </c>
      <c r="H365" s="260" t="s">
        <v>210</v>
      </c>
    </row>
    <row r="366" spans="1:8" x14ac:dyDescent="0.2">
      <c r="A366" s="20">
        <v>44865</v>
      </c>
      <c r="B366" s="20">
        <v>44865.541666666664</v>
      </c>
      <c r="C366" s="264" t="s">
        <v>1110</v>
      </c>
      <c r="D366" s="264">
        <v>78</v>
      </c>
      <c r="E366" s="264">
        <v>79</v>
      </c>
      <c r="F366" s="260">
        <v>80</v>
      </c>
      <c r="G366" s="260" t="s">
        <v>235</v>
      </c>
      <c r="H366" s="260" t="s">
        <v>210</v>
      </c>
    </row>
    <row r="367" spans="1:8" x14ac:dyDescent="0.2">
      <c r="A367" s="20">
        <v>44862</v>
      </c>
      <c r="B367" s="20">
        <v>44862.541666666664</v>
      </c>
      <c r="C367" s="264" t="s">
        <v>1111</v>
      </c>
      <c r="D367" s="264">
        <v>78</v>
      </c>
      <c r="E367" s="264">
        <v>79</v>
      </c>
      <c r="F367" s="260">
        <v>80</v>
      </c>
      <c r="G367" s="260" t="s">
        <v>235</v>
      </c>
      <c r="H367" s="260" t="s">
        <v>210</v>
      </c>
    </row>
    <row r="368" spans="1:8" x14ac:dyDescent="0.2">
      <c r="A368" s="20">
        <v>44861</v>
      </c>
      <c r="B368" s="20">
        <v>44861.541666666664</v>
      </c>
      <c r="C368" s="264" t="s">
        <v>793</v>
      </c>
      <c r="D368" s="264">
        <v>78</v>
      </c>
      <c r="E368" s="264">
        <v>79</v>
      </c>
      <c r="F368" s="260">
        <v>80</v>
      </c>
      <c r="G368" s="260" t="s">
        <v>235</v>
      </c>
      <c r="H368" s="260" t="s">
        <v>210</v>
      </c>
    </row>
    <row r="369" spans="1:8" x14ac:dyDescent="0.2">
      <c r="A369" s="20">
        <v>44860</v>
      </c>
      <c r="B369" s="20">
        <v>44860.541666666664</v>
      </c>
      <c r="C369" s="264" t="s">
        <v>1112</v>
      </c>
      <c r="D369" s="264">
        <v>78</v>
      </c>
      <c r="E369" s="264">
        <v>79</v>
      </c>
      <c r="F369" s="260">
        <v>80</v>
      </c>
      <c r="G369" s="260" t="s">
        <v>235</v>
      </c>
      <c r="H369" s="260" t="s">
        <v>210</v>
      </c>
    </row>
    <row r="370" spans="1:8" x14ac:dyDescent="0.2">
      <c r="A370" s="20">
        <v>44859</v>
      </c>
      <c r="B370" s="20">
        <v>44859.541666666664</v>
      </c>
      <c r="C370" s="264" t="s">
        <v>1113</v>
      </c>
      <c r="D370" s="264">
        <v>78</v>
      </c>
      <c r="E370" s="264">
        <v>79</v>
      </c>
      <c r="F370" s="260">
        <v>80</v>
      </c>
      <c r="G370" s="260" t="s">
        <v>235</v>
      </c>
      <c r="H370" s="260" t="s">
        <v>210</v>
      </c>
    </row>
    <row r="371" spans="1:8" x14ac:dyDescent="0.2">
      <c r="A371" s="20">
        <v>44858</v>
      </c>
      <c r="B371" s="20">
        <v>44858.541666666664</v>
      </c>
      <c r="C371" s="264" t="s">
        <v>1114</v>
      </c>
      <c r="D371" s="264">
        <v>78</v>
      </c>
      <c r="E371" s="264">
        <v>79</v>
      </c>
      <c r="F371" s="260">
        <v>80</v>
      </c>
      <c r="G371" s="260" t="s">
        <v>235</v>
      </c>
      <c r="H371" s="260" t="s">
        <v>210</v>
      </c>
    </row>
    <row r="372" spans="1:8" x14ac:dyDescent="0.2">
      <c r="A372" s="20">
        <v>44855</v>
      </c>
      <c r="B372" s="20">
        <v>44855.541666666664</v>
      </c>
      <c r="C372" s="264" t="s">
        <v>1115</v>
      </c>
      <c r="D372" s="264">
        <v>76</v>
      </c>
      <c r="E372" s="264">
        <v>78</v>
      </c>
      <c r="F372" s="260">
        <v>80</v>
      </c>
      <c r="G372" s="260" t="s">
        <v>235</v>
      </c>
      <c r="H372" s="260" t="s">
        <v>210</v>
      </c>
    </row>
    <row r="373" spans="1:8" x14ac:dyDescent="0.2">
      <c r="A373" s="20">
        <v>44854</v>
      </c>
      <c r="B373" s="20">
        <v>44854.541666666664</v>
      </c>
      <c r="C373" s="264" t="s">
        <v>794</v>
      </c>
      <c r="D373" s="264">
        <v>76</v>
      </c>
      <c r="E373" s="264">
        <v>78</v>
      </c>
      <c r="F373" s="260">
        <v>80</v>
      </c>
      <c r="G373" s="260" t="s">
        <v>235</v>
      </c>
      <c r="H373" s="260" t="s">
        <v>210</v>
      </c>
    </row>
    <row r="374" spans="1:8" x14ac:dyDescent="0.2">
      <c r="A374" s="20">
        <v>44853</v>
      </c>
      <c r="B374" s="20">
        <v>44853.541666666664</v>
      </c>
      <c r="C374" s="264" t="s">
        <v>1116</v>
      </c>
      <c r="D374" s="264">
        <v>76</v>
      </c>
      <c r="E374" s="264">
        <v>77.5</v>
      </c>
      <c r="F374" s="260">
        <v>79</v>
      </c>
      <c r="G374" s="260" t="s">
        <v>235</v>
      </c>
      <c r="H374" s="260" t="s">
        <v>210</v>
      </c>
    </row>
    <row r="375" spans="1:8" x14ac:dyDescent="0.2">
      <c r="A375" s="20">
        <v>44852</v>
      </c>
      <c r="B375" s="20">
        <v>44852.541666666664</v>
      </c>
      <c r="C375" s="264" t="s">
        <v>1117</v>
      </c>
      <c r="D375" s="264">
        <v>76</v>
      </c>
      <c r="E375" s="264">
        <v>77.5</v>
      </c>
      <c r="F375" s="260">
        <v>79</v>
      </c>
      <c r="G375" s="260" t="s">
        <v>235</v>
      </c>
      <c r="H375" s="260" t="s">
        <v>210</v>
      </c>
    </row>
    <row r="376" spans="1:8" x14ac:dyDescent="0.2">
      <c r="A376" s="20">
        <v>44851</v>
      </c>
      <c r="B376" s="20">
        <v>44851.541666666664</v>
      </c>
      <c r="C376" s="264" t="s">
        <v>1118</v>
      </c>
      <c r="D376" s="264">
        <v>76</v>
      </c>
      <c r="E376" s="264">
        <v>77.5</v>
      </c>
      <c r="F376" s="260">
        <v>79</v>
      </c>
      <c r="G376" s="260" t="s">
        <v>235</v>
      </c>
      <c r="H376" s="260" t="s">
        <v>210</v>
      </c>
    </row>
    <row r="377" spans="1:8" x14ac:dyDescent="0.2">
      <c r="A377" s="20">
        <v>44848</v>
      </c>
      <c r="B377" s="20">
        <v>44848.541666666664</v>
      </c>
      <c r="C377" s="264" t="s">
        <v>1119</v>
      </c>
      <c r="D377" s="264">
        <v>75</v>
      </c>
      <c r="E377" s="264">
        <v>77</v>
      </c>
      <c r="F377" s="260">
        <v>79</v>
      </c>
      <c r="G377" s="260" t="s">
        <v>235</v>
      </c>
      <c r="H377" s="260" t="s">
        <v>210</v>
      </c>
    </row>
    <row r="378" spans="1:8" x14ac:dyDescent="0.2">
      <c r="A378" s="20">
        <v>44847</v>
      </c>
      <c r="B378" s="20">
        <v>44847.541666666664</v>
      </c>
      <c r="C378" s="264" t="s">
        <v>795</v>
      </c>
      <c r="D378" s="264">
        <v>75</v>
      </c>
      <c r="E378" s="264">
        <v>77</v>
      </c>
      <c r="F378" s="260">
        <v>79</v>
      </c>
      <c r="G378" s="260" t="s">
        <v>235</v>
      </c>
      <c r="H378" s="260" t="s">
        <v>210</v>
      </c>
    </row>
    <row r="379" spans="1:8" x14ac:dyDescent="0.2">
      <c r="A379" s="20">
        <v>44846</v>
      </c>
      <c r="B379" s="20">
        <v>44846.541666666664</v>
      </c>
      <c r="C379" s="264" t="s">
        <v>1120</v>
      </c>
      <c r="D379" s="264">
        <v>75</v>
      </c>
      <c r="E379" s="264">
        <v>77</v>
      </c>
      <c r="F379" s="260">
        <v>79</v>
      </c>
      <c r="G379" s="260" t="s">
        <v>235</v>
      </c>
      <c r="H379" s="260" t="s">
        <v>210</v>
      </c>
    </row>
    <row r="380" spans="1:8" x14ac:dyDescent="0.2">
      <c r="A380" s="20">
        <v>44845</v>
      </c>
      <c r="B380" s="20">
        <v>44845.541666666664</v>
      </c>
      <c r="C380" s="264" t="s">
        <v>1121</v>
      </c>
      <c r="D380" s="264">
        <v>75</v>
      </c>
      <c r="E380" s="264">
        <v>77</v>
      </c>
      <c r="F380" s="260">
        <v>79</v>
      </c>
      <c r="G380" s="260" t="s">
        <v>235</v>
      </c>
      <c r="H380" s="260" t="s">
        <v>210</v>
      </c>
    </row>
    <row r="381" spans="1:8" x14ac:dyDescent="0.2">
      <c r="A381" s="20">
        <v>44844</v>
      </c>
      <c r="B381" s="20">
        <v>44844.541666666664</v>
      </c>
      <c r="C381" s="264" t="s">
        <v>1122</v>
      </c>
      <c r="D381" s="264">
        <v>75</v>
      </c>
      <c r="E381" s="264">
        <v>77</v>
      </c>
      <c r="F381" s="260">
        <v>79</v>
      </c>
      <c r="G381" s="260" t="s">
        <v>235</v>
      </c>
      <c r="H381" s="260" t="s">
        <v>210</v>
      </c>
    </row>
    <row r="382" spans="1:8" x14ac:dyDescent="0.2">
      <c r="A382" s="20">
        <v>44841</v>
      </c>
      <c r="B382" s="20">
        <v>44841.541666666664</v>
      </c>
      <c r="C382" s="264" t="s">
        <v>1123</v>
      </c>
      <c r="D382" s="264">
        <v>75</v>
      </c>
      <c r="E382" s="264">
        <v>77</v>
      </c>
      <c r="F382" s="260">
        <v>79</v>
      </c>
      <c r="G382" s="260" t="s">
        <v>235</v>
      </c>
      <c r="H382" s="260" t="s">
        <v>210</v>
      </c>
    </row>
    <row r="383" spans="1:8" x14ac:dyDescent="0.2">
      <c r="A383" s="20">
        <v>44840</v>
      </c>
      <c r="B383" s="20">
        <v>44840.541666666664</v>
      </c>
      <c r="C383" s="264" t="s">
        <v>796</v>
      </c>
      <c r="D383" s="264">
        <v>75</v>
      </c>
      <c r="E383" s="264">
        <v>77</v>
      </c>
      <c r="F383" s="260">
        <v>79</v>
      </c>
      <c r="G383" s="260" t="s">
        <v>235</v>
      </c>
      <c r="H383" s="260" t="s">
        <v>210</v>
      </c>
    </row>
    <row r="384" spans="1:8" x14ac:dyDescent="0.2">
      <c r="A384" s="20">
        <v>44839</v>
      </c>
      <c r="B384" s="20">
        <v>44839.541666666664</v>
      </c>
      <c r="C384" s="264" t="s">
        <v>1124</v>
      </c>
      <c r="D384" s="264">
        <v>75</v>
      </c>
      <c r="E384" s="264">
        <v>77</v>
      </c>
      <c r="F384" s="260">
        <v>79</v>
      </c>
      <c r="G384" s="260" t="s">
        <v>235</v>
      </c>
      <c r="H384" s="260" t="s">
        <v>210</v>
      </c>
    </row>
    <row r="385" spans="1:8" x14ac:dyDescent="0.2">
      <c r="A385" s="20">
        <v>44838</v>
      </c>
      <c r="B385" s="20">
        <v>44838.541666666664</v>
      </c>
      <c r="C385" s="264" t="s">
        <v>1125</v>
      </c>
      <c r="D385" s="264">
        <v>75</v>
      </c>
      <c r="E385" s="264">
        <v>77</v>
      </c>
      <c r="F385" s="260">
        <v>79</v>
      </c>
      <c r="G385" s="260" t="s">
        <v>235</v>
      </c>
      <c r="H385" s="260" t="s">
        <v>210</v>
      </c>
    </row>
    <row r="386" spans="1:8" x14ac:dyDescent="0.2">
      <c r="A386" s="20">
        <v>44837</v>
      </c>
      <c r="B386" s="20">
        <v>44837.541666666664</v>
      </c>
      <c r="C386" s="264" t="s">
        <v>1126</v>
      </c>
      <c r="D386" s="264">
        <v>75</v>
      </c>
      <c r="E386" s="264">
        <v>77</v>
      </c>
      <c r="F386" s="260">
        <v>79</v>
      </c>
      <c r="G386" s="260" t="s">
        <v>235</v>
      </c>
      <c r="H386" s="260" t="s">
        <v>210</v>
      </c>
    </row>
    <row r="387" spans="1:8" x14ac:dyDescent="0.2">
      <c r="A387" s="20">
        <v>44834</v>
      </c>
      <c r="B387" s="20">
        <v>44834.541666666664</v>
      </c>
      <c r="C387" s="264" t="s">
        <v>1127</v>
      </c>
      <c r="D387" s="264">
        <v>75</v>
      </c>
      <c r="E387" s="264">
        <v>77</v>
      </c>
      <c r="F387" s="260">
        <v>79</v>
      </c>
      <c r="G387" s="260" t="s">
        <v>235</v>
      </c>
      <c r="H387" s="260" t="s">
        <v>210</v>
      </c>
    </row>
    <row r="388" spans="1:8" x14ac:dyDescent="0.2">
      <c r="A388" s="20">
        <v>44833</v>
      </c>
      <c r="B388" s="20">
        <v>44833.541666666664</v>
      </c>
      <c r="C388" s="264" t="s">
        <v>797</v>
      </c>
      <c r="D388" s="264">
        <v>76</v>
      </c>
      <c r="E388" s="264">
        <v>77.5</v>
      </c>
      <c r="F388" s="260">
        <v>79</v>
      </c>
      <c r="G388" s="260" t="s">
        <v>235</v>
      </c>
      <c r="H388" s="260" t="s">
        <v>210</v>
      </c>
    </row>
    <row r="389" spans="1:8" x14ac:dyDescent="0.2">
      <c r="A389" s="20">
        <v>44832</v>
      </c>
      <c r="B389" s="20">
        <v>44832.541666666664</v>
      </c>
      <c r="C389" s="264" t="s">
        <v>1128</v>
      </c>
      <c r="D389" s="264">
        <v>76</v>
      </c>
      <c r="E389" s="264">
        <v>77.5</v>
      </c>
      <c r="F389" s="260">
        <v>79</v>
      </c>
      <c r="G389" s="260" t="s">
        <v>235</v>
      </c>
      <c r="H389" s="260" t="s">
        <v>210</v>
      </c>
    </row>
    <row r="390" spans="1:8" x14ac:dyDescent="0.2">
      <c r="A390" s="20">
        <v>44831</v>
      </c>
      <c r="B390" s="20">
        <v>44831.541666666664</v>
      </c>
      <c r="C390" s="264" t="s">
        <v>1129</v>
      </c>
      <c r="D390" s="264">
        <v>72</v>
      </c>
      <c r="E390" s="264">
        <v>73.5</v>
      </c>
      <c r="F390" s="260">
        <v>75</v>
      </c>
      <c r="G390" s="260" t="s">
        <v>235</v>
      </c>
      <c r="H390" s="260" t="s">
        <v>210</v>
      </c>
    </row>
    <row r="391" spans="1:8" x14ac:dyDescent="0.2">
      <c r="A391" s="20">
        <v>44830</v>
      </c>
      <c r="B391" s="20">
        <v>44830.541666666664</v>
      </c>
      <c r="C391" s="264" t="s">
        <v>1130</v>
      </c>
      <c r="D391" s="264">
        <v>72</v>
      </c>
      <c r="E391" s="264">
        <v>73.5</v>
      </c>
      <c r="F391" s="260">
        <v>75</v>
      </c>
      <c r="G391" s="260" t="s">
        <v>235</v>
      </c>
      <c r="H391" s="260" t="s">
        <v>210</v>
      </c>
    </row>
    <row r="392" spans="1:8" x14ac:dyDescent="0.2">
      <c r="A392" s="20">
        <v>44827</v>
      </c>
      <c r="B392" s="20">
        <v>44827.541666666664</v>
      </c>
      <c r="C392" s="264" t="s">
        <v>1131</v>
      </c>
      <c r="D392" s="264">
        <v>72</v>
      </c>
      <c r="E392" s="264">
        <v>73.5</v>
      </c>
      <c r="F392" s="260">
        <v>75</v>
      </c>
      <c r="G392" s="260" t="s">
        <v>235</v>
      </c>
      <c r="H392" s="260" t="s">
        <v>210</v>
      </c>
    </row>
    <row r="393" spans="1:8" x14ac:dyDescent="0.2">
      <c r="A393" s="20">
        <v>44826</v>
      </c>
      <c r="B393" s="20">
        <v>44826.541666666664</v>
      </c>
      <c r="C393" s="264" t="s">
        <v>798</v>
      </c>
      <c r="D393" s="264">
        <v>72</v>
      </c>
      <c r="E393" s="264">
        <v>73.5</v>
      </c>
      <c r="F393" s="260">
        <v>75</v>
      </c>
      <c r="G393" s="260" t="s">
        <v>235</v>
      </c>
      <c r="H393" s="260" t="s">
        <v>210</v>
      </c>
    </row>
    <row r="394" spans="1:8" x14ac:dyDescent="0.2">
      <c r="A394" s="20">
        <v>44825</v>
      </c>
      <c r="B394" s="20">
        <v>44825.541666666664</v>
      </c>
      <c r="C394" s="264" t="s">
        <v>1132</v>
      </c>
      <c r="D394" s="264">
        <v>72</v>
      </c>
      <c r="E394" s="264">
        <v>73.5</v>
      </c>
      <c r="F394" s="260">
        <v>75</v>
      </c>
      <c r="G394" s="260" t="s">
        <v>235</v>
      </c>
      <c r="H394" s="260" t="s">
        <v>210</v>
      </c>
    </row>
    <row r="395" spans="1:8" x14ac:dyDescent="0.2">
      <c r="A395" s="20">
        <v>44824</v>
      </c>
      <c r="B395" s="20">
        <v>44824.541666666664</v>
      </c>
      <c r="C395" s="264" t="s">
        <v>1133</v>
      </c>
      <c r="D395" s="264">
        <v>72</v>
      </c>
      <c r="E395" s="264">
        <v>73.5</v>
      </c>
      <c r="F395" s="260">
        <v>75</v>
      </c>
      <c r="G395" s="260" t="s">
        <v>235</v>
      </c>
      <c r="H395" s="260" t="s">
        <v>210</v>
      </c>
    </row>
    <row r="396" spans="1:8" x14ac:dyDescent="0.2">
      <c r="A396" s="20">
        <v>44820</v>
      </c>
      <c r="B396" s="20">
        <v>44820.541666666664</v>
      </c>
      <c r="C396" s="264" t="s">
        <v>1134</v>
      </c>
      <c r="D396" s="264">
        <v>72</v>
      </c>
      <c r="E396" s="264">
        <v>73.5</v>
      </c>
      <c r="F396" s="260">
        <v>75</v>
      </c>
      <c r="G396" s="260" t="s">
        <v>235</v>
      </c>
      <c r="H396" s="260" t="s">
        <v>210</v>
      </c>
    </row>
    <row r="397" spans="1:8" x14ac:dyDescent="0.2">
      <c r="A397" s="20">
        <v>44819</v>
      </c>
      <c r="B397" s="20">
        <v>44819.541666666664</v>
      </c>
      <c r="C397" s="264" t="s">
        <v>799</v>
      </c>
      <c r="D397" s="264">
        <v>72</v>
      </c>
      <c r="E397" s="264">
        <v>73.5</v>
      </c>
      <c r="F397" s="260">
        <v>75</v>
      </c>
      <c r="G397" s="260" t="s">
        <v>235</v>
      </c>
      <c r="H397" s="260" t="s">
        <v>210</v>
      </c>
    </row>
    <row r="398" spans="1:8" x14ac:dyDescent="0.2">
      <c r="A398" s="20">
        <v>44818</v>
      </c>
      <c r="B398" s="20">
        <v>44818.541666666664</v>
      </c>
      <c r="C398" s="264" t="s">
        <v>1135</v>
      </c>
      <c r="D398" s="264">
        <v>72</v>
      </c>
      <c r="E398" s="264">
        <v>73.5</v>
      </c>
      <c r="F398" s="260">
        <v>75</v>
      </c>
      <c r="G398" s="260" t="s">
        <v>235</v>
      </c>
      <c r="H398" s="260" t="s">
        <v>210</v>
      </c>
    </row>
    <row r="399" spans="1:8" x14ac:dyDescent="0.2">
      <c r="A399" s="20">
        <v>44817</v>
      </c>
      <c r="B399" s="20">
        <v>44817.541666666664</v>
      </c>
      <c r="C399" s="264" t="s">
        <v>1136</v>
      </c>
      <c r="D399" s="264">
        <v>72</v>
      </c>
      <c r="E399" s="264">
        <v>73.5</v>
      </c>
      <c r="F399" s="260">
        <v>75</v>
      </c>
      <c r="G399" s="260" t="s">
        <v>235</v>
      </c>
      <c r="H399" s="260" t="s">
        <v>210</v>
      </c>
    </row>
    <row r="400" spans="1:8" x14ac:dyDescent="0.2">
      <c r="A400" s="20">
        <v>44816</v>
      </c>
      <c r="B400" s="20">
        <v>44816.541666666664</v>
      </c>
      <c r="C400" s="264" t="s">
        <v>1137</v>
      </c>
      <c r="D400" s="264">
        <v>72</v>
      </c>
      <c r="E400" s="264">
        <v>73.5</v>
      </c>
      <c r="F400" s="260">
        <v>75</v>
      </c>
      <c r="G400" s="260" t="s">
        <v>235</v>
      </c>
      <c r="H400" s="260" t="s">
        <v>210</v>
      </c>
    </row>
    <row r="401" spans="1:8" x14ac:dyDescent="0.2">
      <c r="A401" s="20">
        <v>44813</v>
      </c>
      <c r="B401" s="20">
        <v>44813.541666666664</v>
      </c>
      <c r="C401" s="264" t="s">
        <v>1138</v>
      </c>
      <c r="D401" s="264">
        <v>72</v>
      </c>
      <c r="E401" s="264">
        <v>73.5</v>
      </c>
      <c r="F401" s="260">
        <v>75</v>
      </c>
      <c r="G401" s="260" t="s">
        <v>235</v>
      </c>
      <c r="H401" s="260" t="s">
        <v>210</v>
      </c>
    </row>
    <row r="402" spans="1:8" x14ac:dyDescent="0.2">
      <c r="A402" s="20">
        <v>44812</v>
      </c>
      <c r="B402" s="20">
        <v>44812.541666666664</v>
      </c>
      <c r="C402" s="264" t="s">
        <v>800</v>
      </c>
      <c r="D402" s="264">
        <v>72</v>
      </c>
      <c r="E402" s="264">
        <v>73.5</v>
      </c>
      <c r="F402" s="260">
        <v>75</v>
      </c>
      <c r="G402" s="260" t="s">
        <v>235</v>
      </c>
      <c r="H402" s="260" t="s">
        <v>210</v>
      </c>
    </row>
    <row r="403" spans="1:8" x14ac:dyDescent="0.2">
      <c r="A403" s="20">
        <v>44811</v>
      </c>
      <c r="B403" s="20">
        <v>44811.541666666664</v>
      </c>
      <c r="C403" s="264" t="s">
        <v>1139</v>
      </c>
      <c r="D403" s="264">
        <v>72</v>
      </c>
      <c r="E403" s="264">
        <v>73.5</v>
      </c>
      <c r="F403" s="260">
        <v>75</v>
      </c>
      <c r="G403" s="260" t="s">
        <v>235</v>
      </c>
      <c r="H403" s="260" t="s">
        <v>210</v>
      </c>
    </row>
    <row r="404" spans="1:8" x14ac:dyDescent="0.2">
      <c r="A404" s="20">
        <v>44810</v>
      </c>
      <c r="B404" s="20">
        <v>44810.541666666664</v>
      </c>
      <c r="C404" s="264" t="s">
        <v>1140</v>
      </c>
      <c r="D404" s="264">
        <v>72</v>
      </c>
      <c r="E404" s="264">
        <v>73.5</v>
      </c>
      <c r="F404" s="260">
        <v>75</v>
      </c>
      <c r="G404" s="260" t="s">
        <v>235</v>
      </c>
      <c r="H404" s="260" t="s">
        <v>210</v>
      </c>
    </row>
    <row r="405" spans="1:8" x14ac:dyDescent="0.2">
      <c r="A405" s="20">
        <v>44809</v>
      </c>
      <c r="B405" s="20">
        <v>44809.541666666664</v>
      </c>
      <c r="C405" s="264" t="s">
        <v>1141</v>
      </c>
      <c r="D405" s="264">
        <v>72</v>
      </c>
      <c r="E405" s="264">
        <v>73.5</v>
      </c>
      <c r="F405" s="260">
        <v>75</v>
      </c>
      <c r="G405" s="260" t="s">
        <v>235</v>
      </c>
      <c r="H405" s="260" t="s">
        <v>210</v>
      </c>
    </row>
    <row r="406" spans="1:8" x14ac:dyDescent="0.2">
      <c r="A406" s="20">
        <v>44806</v>
      </c>
      <c r="B406" s="20">
        <v>44806.541666666664</v>
      </c>
      <c r="C406" s="264" t="s">
        <v>1142</v>
      </c>
      <c r="D406" s="264">
        <v>72</v>
      </c>
      <c r="E406" s="264">
        <v>73.5</v>
      </c>
      <c r="F406" s="260">
        <v>75</v>
      </c>
      <c r="G406" s="260" t="s">
        <v>235</v>
      </c>
      <c r="H406" s="260" t="s">
        <v>210</v>
      </c>
    </row>
    <row r="407" spans="1:8" x14ac:dyDescent="0.2">
      <c r="A407" s="20">
        <v>44805</v>
      </c>
      <c r="B407" s="20">
        <v>44805.666666666664</v>
      </c>
      <c r="C407" s="264" t="s">
        <v>801</v>
      </c>
      <c r="D407" s="264">
        <v>72</v>
      </c>
      <c r="E407" s="264">
        <v>73.5</v>
      </c>
      <c r="F407" s="260">
        <v>75</v>
      </c>
      <c r="G407" s="260" t="s">
        <v>235</v>
      </c>
      <c r="H407" s="260" t="s">
        <v>210</v>
      </c>
    </row>
    <row r="408" spans="1:8" x14ac:dyDescent="0.2">
      <c r="A408" s="20">
        <v>44804</v>
      </c>
      <c r="B408" s="20">
        <v>44804.541666666664</v>
      </c>
      <c r="C408" s="264" t="s">
        <v>1143</v>
      </c>
      <c r="D408" s="264">
        <v>71</v>
      </c>
      <c r="E408" s="264">
        <v>73</v>
      </c>
      <c r="F408" s="260">
        <v>75</v>
      </c>
      <c r="G408" s="260" t="s">
        <v>235</v>
      </c>
      <c r="H408" s="260" t="s">
        <v>210</v>
      </c>
    </row>
    <row r="409" spans="1:8" x14ac:dyDescent="0.2">
      <c r="A409" s="20">
        <v>44803</v>
      </c>
      <c r="B409" s="20">
        <v>44803.541666666664</v>
      </c>
      <c r="C409" s="264" t="s">
        <v>1144</v>
      </c>
      <c r="D409" s="264">
        <v>71</v>
      </c>
      <c r="E409" s="264">
        <v>73</v>
      </c>
      <c r="F409" s="260">
        <v>75</v>
      </c>
      <c r="G409" s="260" t="s">
        <v>235</v>
      </c>
      <c r="H409" s="260" t="s">
        <v>210</v>
      </c>
    </row>
    <row r="410" spans="1:8" x14ac:dyDescent="0.2">
      <c r="A410" s="20">
        <v>44799</v>
      </c>
      <c r="B410" s="20">
        <v>44799.541666666664</v>
      </c>
      <c r="C410" s="264" t="s">
        <v>1145</v>
      </c>
      <c r="D410" s="264">
        <v>71</v>
      </c>
      <c r="E410" s="264">
        <v>73</v>
      </c>
      <c r="F410" s="260">
        <v>75</v>
      </c>
      <c r="G410" s="260" t="s">
        <v>235</v>
      </c>
      <c r="H410" s="260" t="s">
        <v>210</v>
      </c>
    </row>
    <row r="411" spans="1:8" x14ac:dyDescent="0.2">
      <c r="A411" s="20">
        <v>44798</v>
      </c>
      <c r="B411" s="20">
        <v>44798.541666666664</v>
      </c>
      <c r="C411" s="264" t="s">
        <v>802</v>
      </c>
      <c r="D411" s="264">
        <v>71</v>
      </c>
      <c r="E411" s="264">
        <v>73</v>
      </c>
      <c r="F411" s="260">
        <v>75</v>
      </c>
      <c r="G411" s="260" t="s">
        <v>235</v>
      </c>
      <c r="H411" s="260" t="s">
        <v>210</v>
      </c>
    </row>
    <row r="412" spans="1:8" x14ac:dyDescent="0.2">
      <c r="A412" s="20">
        <v>44797</v>
      </c>
      <c r="B412" s="20">
        <v>44797.541666666664</v>
      </c>
      <c r="C412" s="264" t="s">
        <v>1146</v>
      </c>
      <c r="D412" s="264">
        <v>71</v>
      </c>
      <c r="E412" s="264">
        <v>73</v>
      </c>
      <c r="F412" s="260">
        <v>75</v>
      </c>
      <c r="G412" s="260" t="s">
        <v>235</v>
      </c>
      <c r="H412" s="260" t="s">
        <v>210</v>
      </c>
    </row>
    <row r="413" spans="1:8" x14ac:dyDescent="0.2">
      <c r="A413" s="20">
        <v>44796</v>
      </c>
      <c r="B413" s="20">
        <v>44796.541666666664</v>
      </c>
      <c r="C413" s="264" t="s">
        <v>1147</v>
      </c>
      <c r="D413" s="264">
        <v>71</v>
      </c>
      <c r="E413" s="264">
        <v>73</v>
      </c>
      <c r="F413" s="260">
        <v>75</v>
      </c>
      <c r="G413" s="260" t="s">
        <v>235</v>
      </c>
      <c r="H413" s="260" t="s">
        <v>210</v>
      </c>
    </row>
    <row r="414" spans="1:8" x14ac:dyDescent="0.2">
      <c r="A414" s="20">
        <v>44795</v>
      </c>
      <c r="B414" s="20">
        <v>44795.541666666664</v>
      </c>
      <c r="C414" s="264" t="s">
        <v>1148</v>
      </c>
      <c r="D414" s="264">
        <v>71</v>
      </c>
      <c r="E414" s="264">
        <v>73</v>
      </c>
      <c r="F414" s="260">
        <v>75</v>
      </c>
      <c r="G414" s="260" t="s">
        <v>235</v>
      </c>
      <c r="H414" s="260" t="s">
        <v>210</v>
      </c>
    </row>
    <row r="415" spans="1:8" x14ac:dyDescent="0.2">
      <c r="A415" s="20">
        <v>44792</v>
      </c>
      <c r="B415" s="20">
        <v>44792.541666666664</v>
      </c>
      <c r="C415" s="264" t="s">
        <v>1149</v>
      </c>
      <c r="D415" s="264">
        <v>71</v>
      </c>
      <c r="E415" s="264">
        <v>73</v>
      </c>
      <c r="F415" s="260">
        <v>75</v>
      </c>
      <c r="G415" s="260" t="s">
        <v>235</v>
      </c>
      <c r="H415" s="260" t="s">
        <v>210</v>
      </c>
    </row>
    <row r="416" spans="1:8" x14ac:dyDescent="0.2">
      <c r="A416" s="20">
        <v>44791</v>
      </c>
      <c r="B416" s="20">
        <v>44791.541666666664</v>
      </c>
      <c r="C416" s="264" t="s">
        <v>803</v>
      </c>
      <c r="D416" s="264">
        <v>71</v>
      </c>
      <c r="E416" s="264">
        <v>73</v>
      </c>
      <c r="F416" s="260">
        <v>75</v>
      </c>
      <c r="G416" s="260" t="s">
        <v>235</v>
      </c>
      <c r="H416" s="260" t="s">
        <v>210</v>
      </c>
    </row>
    <row r="417" spans="1:8" x14ac:dyDescent="0.2">
      <c r="A417" s="20">
        <v>44790</v>
      </c>
      <c r="B417" s="20">
        <v>44790.541666666664</v>
      </c>
      <c r="C417" s="264" t="s">
        <v>1150</v>
      </c>
      <c r="D417" s="264">
        <v>71</v>
      </c>
      <c r="E417" s="264">
        <v>73</v>
      </c>
      <c r="F417" s="260">
        <v>75</v>
      </c>
      <c r="G417" s="260" t="s">
        <v>235</v>
      </c>
      <c r="H417" s="260" t="s">
        <v>210</v>
      </c>
    </row>
    <row r="418" spans="1:8" x14ac:dyDescent="0.2">
      <c r="A418" s="20">
        <v>44789</v>
      </c>
      <c r="B418" s="20">
        <v>44789.541666666664</v>
      </c>
      <c r="C418" s="264" t="s">
        <v>1151</v>
      </c>
      <c r="D418" s="264">
        <v>71</v>
      </c>
      <c r="E418" s="264">
        <v>73</v>
      </c>
      <c r="F418" s="260">
        <v>75</v>
      </c>
      <c r="G418" s="260" t="s">
        <v>235</v>
      </c>
      <c r="H418" s="260" t="s">
        <v>210</v>
      </c>
    </row>
    <row r="419" spans="1:8" x14ac:dyDescent="0.2">
      <c r="A419" s="20">
        <v>44788</v>
      </c>
      <c r="B419" s="20">
        <v>44788.541666666664</v>
      </c>
      <c r="C419" s="264" t="s">
        <v>1152</v>
      </c>
      <c r="D419" s="264">
        <v>71</v>
      </c>
      <c r="E419" s="264">
        <v>73</v>
      </c>
      <c r="F419" s="260">
        <v>75</v>
      </c>
      <c r="G419" s="260" t="s">
        <v>235</v>
      </c>
      <c r="H419" s="260" t="s">
        <v>210</v>
      </c>
    </row>
    <row r="420" spans="1:8" x14ac:dyDescent="0.2">
      <c r="A420" s="20">
        <v>44785</v>
      </c>
      <c r="B420" s="20">
        <v>44785.541666666664</v>
      </c>
      <c r="C420" s="264" t="s">
        <v>1153</v>
      </c>
      <c r="D420" s="264">
        <v>71</v>
      </c>
      <c r="E420" s="264">
        <v>73</v>
      </c>
      <c r="F420" s="260">
        <v>75</v>
      </c>
      <c r="G420" s="260" t="s">
        <v>235</v>
      </c>
      <c r="H420" s="260" t="s">
        <v>210</v>
      </c>
    </row>
    <row r="421" spans="1:8" x14ac:dyDescent="0.2">
      <c r="A421" s="20">
        <v>44784</v>
      </c>
      <c r="B421" s="20">
        <v>44784.541666666664</v>
      </c>
      <c r="C421" s="264" t="s">
        <v>804</v>
      </c>
      <c r="D421" s="264">
        <v>71</v>
      </c>
      <c r="E421" s="264">
        <v>73</v>
      </c>
      <c r="F421" s="260">
        <v>75</v>
      </c>
      <c r="G421" s="260" t="s">
        <v>235</v>
      </c>
      <c r="H421" s="260" t="s">
        <v>210</v>
      </c>
    </row>
    <row r="422" spans="1:8" x14ac:dyDescent="0.2">
      <c r="A422" s="20">
        <v>44783</v>
      </c>
      <c r="B422" s="20">
        <v>44783.541666666664</v>
      </c>
      <c r="C422" s="264" t="s">
        <v>1154</v>
      </c>
      <c r="D422" s="264">
        <v>71</v>
      </c>
      <c r="E422" s="264">
        <v>73</v>
      </c>
      <c r="F422" s="260">
        <v>75</v>
      </c>
      <c r="G422" s="260" t="s">
        <v>235</v>
      </c>
      <c r="H422" s="260" t="s">
        <v>210</v>
      </c>
    </row>
    <row r="423" spans="1:8" x14ac:dyDescent="0.2">
      <c r="A423" s="20">
        <v>44782</v>
      </c>
      <c r="B423" s="20">
        <v>44782.541666666664</v>
      </c>
      <c r="C423" s="264" t="s">
        <v>1155</v>
      </c>
      <c r="D423" s="264">
        <v>71</v>
      </c>
      <c r="E423" s="264">
        <v>73</v>
      </c>
      <c r="F423" s="260">
        <v>75</v>
      </c>
      <c r="G423" s="260" t="s">
        <v>235</v>
      </c>
      <c r="H423" s="260" t="s">
        <v>210</v>
      </c>
    </row>
    <row r="424" spans="1:8" x14ac:dyDescent="0.2">
      <c r="A424" s="20">
        <v>44781</v>
      </c>
      <c r="B424" s="20">
        <v>44781.541666666664</v>
      </c>
      <c r="C424" s="264" t="s">
        <v>1156</v>
      </c>
      <c r="D424" s="264">
        <v>71</v>
      </c>
      <c r="E424" s="264">
        <v>73</v>
      </c>
      <c r="F424" s="260">
        <v>75</v>
      </c>
      <c r="G424" s="260" t="s">
        <v>235</v>
      </c>
      <c r="H424" s="260" t="s">
        <v>210</v>
      </c>
    </row>
    <row r="425" spans="1:8" x14ac:dyDescent="0.2">
      <c r="A425" s="20">
        <v>44778</v>
      </c>
      <c r="B425" s="20">
        <v>44778.541666666664</v>
      </c>
      <c r="C425" s="264" t="s">
        <v>1157</v>
      </c>
      <c r="D425" s="264">
        <v>71</v>
      </c>
      <c r="E425" s="264">
        <v>73</v>
      </c>
      <c r="F425" s="260">
        <v>75</v>
      </c>
      <c r="G425" s="260" t="s">
        <v>235</v>
      </c>
      <c r="H425" s="260" t="s">
        <v>210</v>
      </c>
    </row>
    <row r="426" spans="1:8" x14ac:dyDescent="0.2">
      <c r="A426" s="20">
        <v>44777</v>
      </c>
      <c r="B426" s="20">
        <v>44777.541666666664</v>
      </c>
      <c r="C426" s="264" t="s">
        <v>805</v>
      </c>
      <c r="D426" s="264">
        <v>71</v>
      </c>
      <c r="E426" s="264">
        <v>73</v>
      </c>
      <c r="F426" s="260">
        <v>75</v>
      </c>
      <c r="G426" s="260" t="s">
        <v>235</v>
      </c>
      <c r="H426" s="260" t="s">
        <v>210</v>
      </c>
    </row>
    <row r="427" spans="1:8" x14ac:dyDescent="0.2">
      <c r="A427" s="20">
        <v>44776</v>
      </c>
      <c r="B427" s="20">
        <v>44776.541666666664</v>
      </c>
      <c r="C427" s="264" t="s">
        <v>1158</v>
      </c>
      <c r="D427" s="264">
        <v>71</v>
      </c>
      <c r="E427" s="264">
        <v>73</v>
      </c>
      <c r="F427" s="260">
        <v>75</v>
      </c>
      <c r="G427" s="260" t="s">
        <v>235</v>
      </c>
      <c r="H427" s="260" t="s">
        <v>210</v>
      </c>
    </row>
    <row r="428" spans="1:8" x14ac:dyDescent="0.2">
      <c r="A428" s="20">
        <v>44775</v>
      </c>
      <c r="B428" s="20">
        <v>44775.541666666664</v>
      </c>
      <c r="C428" s="264" t="s">
        <v>1159</v>
      </c>
      <c r="D428" s="264">
        <v>71</v>
      </c>
      <c r="E428" s="264">
        <v>73</v>
      </c>
      <c r="F428" s="260">
        <v>75</v>
      </c>
      <c r="G428" s="260" t="s">
        <v>235</v>
      </c>
      <c r="H428" s="260" t="s">
        <v>210</v>
      </c>
    </row>
    <row r="429" spans="1:8" x14ac:dyDescent="0.2">
      <c r="A429" s="20">
        <v>44774</v>
      </c>
      <c r="B429" s="20">
        <v>44774.541666666664</v>
      </c>
      <c r="C429" s="264" t="s">
        <v>1160</v>
      </c>
      <c r="D429" s="264">
        <v>71</v>
      </c>
      <c r="E429" s="264">
        <v>73</v>
      </c>
      <c r="F429" s="260">
        <v>75</v>
      </c>
      <c r="G429" s="260" t="s">
        <v>235</v>
      </c>
      <c r="H429" s="260" t="s">
        <v>210</v>
      </c>
    </row>
    <row r="430" spans="1:8" x14ac:dyDescent="0.2">
      <c r="A430" s="20">
        <v>44771</v>
      </c>
      <c r="B430" s="20">
        <v>44771.541666666664</v>
      </c>
      <c r="C430" s="264" t="s">
        <v>1161</v>
      </c>
      <c r="D430" s="264">
        <v>71</v>
      </c>
      <c r="E430" s="264">
        <v>73</v>
      </c>
      <c r="F430" s="260">
        <v>75</v>
      </c>
      <c r="G430" s="260" t="s">
        <v>235</v>
      </c>
      <c r="H430" s="260" t="s">
        <v>210</v>
      </c>
    </row>
    <row r="431" spans="1:8" x14ac:dyDescent="0.2">
      <c r="A431" s="20">
        <v>44770</v>
      </c>
      <c r="B431" s="20">
        <v>44770.541666666664</v>
      </c>
      <c r="C431" s="264" t="s">
        <v>806</v>
      </c>
      <c r="D431" s="264">
        <v>71</v>
      </c>
      <c r="E431" s="264">
        <v>73</v>
      </c>
      <c r="F431" s="260">
        <v>75</v>
      </c>
      <c r="G431" s="260" t="s">
        <v>235</v>
      </c>
      <c r="H431" s="260" t="s">
        <v>210</v>
      </c>
    </row>
    <row r="432" spans="1:8" x14ac:dyDescent="0.2">
      <c r="A432" s="20">
        <v>44769</v>
      </c>
      <c r="B432" s="20">
        <v>44769.541666666664</v>
      </c>
      <c r="C432" s="264" t="s">
        <v>1162</v>
      </c>
      <c r="D432" s="264">
        <v>71</v>
      </c>
      <c r="E432" s="264">
        <v>73</v>
      </c>
      <c r="F432" s="260">
        <v>75</v>
      </c>
      <c r="G432" s="260" t="s">
        <v>235</v>
      </c>
      <c r="H432" s="260" t="s">
        <v>210</v>
      </c>
    </row>
    <row r="433" spans="1:8" x14ac:dyDescent="0.2">
      <c r="A433" s="20">
        <v>44768</v>
      </c>
      <c r="B433" s="20">
        <v>44768.541666666664</v>
      </c>
      <c r="C433" s="264" t="s">
        <v>1163</v>
      </c>
      <c r="D433" s="264">
        <v>71</v>
      </c>
      <c r="E433" s="264">
        <v>73</v>
      </c>
      <c r="F433" s="260">
        <v>75</v>
      </c>
      <c r="G433" s="260" t="s">
        <v>235</v>
      </c>
      <c r="H433" s="260" t="s">
        <v>210</v>
      </c>
    </row>
    <row r="434" spans="1:8" x14ac:dyDescent="0.2">
      <c r="A434" s="20">
        <v>44767</v>
      </c>
      <c r="B434" s="20">
        <v>44767.541666666664</v>
      </c>
      <c r="C434" s="264" t="s">
        <v>1164</v>
      </c>
      <c r="D434" s="264">
        <v>71</v>
      </c>
      <c r="E434" s="264">
        <v>73</v>
      </c>
      <c r="F434" s="260">
        <v>75</v>
      </c>
      <c r="G434" s="260" t="s">
        <v>235</v>
      </c>
      <c r="H434" s="260" t="s">
        <v>210</v>
      </c>
    </row>
    <row r="435" spans="1:8" x14ac:dyDescent="0.2">
      <c r="A435" s="20">
        <v>44764</v>
      </c>
      <c r="B435" s="20">
        <v>44764.541666666664</v>
      </c>
      <c r="C435" s="264" t="s">
        <v>1165</v>
      </c>
      <c r="D435" s="264">
        <v>71</v>
      </c>
      <c r="E435" s="264">
        <v>73</v>
      </c>
      <c r="F435" s="260">
        <v>75</v>
      </c>
      <c r="G435" s="260" t="s">
        <v>235</v>
      </c>
      <c r="H435" s="260" t="s">
        <v>210</v>
      </c>
    </row>
    <row r="436" spans="1:8" x14ac:dyDescent="0.2">
      <c r="A436" s="20">
        <v>44763</v>
      </c>
      <c r="B436" s="20">
        <v>44763.541666666664</v>
      </c>
      <c r="C436" s="264" t="s">
        <v>807</v>
      </c>
      <c r="D436" s="264">
        <v>71</v>
      </c>
      <c r="E436" s="264">
        <v>73</v>
      </c>
      <c r="F436" s="260">
        <v>75</v>
      </c>
      <c r="G436" s="260" t="s">
        <v>235</v>
      </c>
      <c r="H436" s="260" t="s">
        <v>210</v>
      </c>
    </row>
    <row r="437" spans="1:8" x14ac:dyDescent="0.2">
      <c r="A437" s="20">
        <v>44762</v>
      </c>
      <c r="B437" s="20">
        <v>44762.541666666664</v>
      </c>
      <c r="C437" s="264" t="s">
        <v>1166</v>
      </c>
      <c r="D437" s="264">
        <v>71</v>
      </c>
      <c r="E437" s="264">
        <v>73</v>
      </c>
      <c r="F437" s="260">
        <v>75</v>
      </c>
      <c r="G437" s="260" t="s">
        <v>235</v>
      </c>
      <c r="H437" s="260" t="s">
        <v>210</v>
      </c>
    </row>
    <row r="438" spans="1:8" x14ac:dyDescent="0.2">
      <c r="A438" s="20">
        <v>44761</v>
      </c>
      <c r="B438" s="20">
        <v>44761.541666666664</v>
      </c>
      <c r="C438" s="264" t="s">
        <v>1167</v>
      </c>
      <c r="D438" s="264">
        <v>71</v>
      </c>
      <c r="E438" s="264">
        <v>73</v>
      </c>
      <c r="F438" s="260">
        <v>75</v>
      </c>
      <c r="G438" s="260" t="s">
        <v>235</v>
      </c>
      <c r="H438" s="260" t="s">
        <v>210</v>
      </c>
    </row>
    <row r="439" spans="1:8" x14ac:dyDescent="0.2">
      <c r="A439" s="20">
        <v>44760</v>
      </c>
      <c r="B439" s="20">
        <v>44760.541666666664</v>
      </c>
      <c r="C439" s="264" t="s">
        <v>1168</v>
      </c>
      <c r="D439" s="264">
        <v>71</v>
      </c>
      <c r="E439" s="264">
        <v>73</v>
      </c>
      <c r="F439" s="260">
        <v>75</v>
      </c>
      <c r="G439" s="260" t="s">
        <v>235</v>
      </c>
      <c r="H439" s="260" t="s">
        <v>210</v>
      </c>
    </row>
    <row r="440" spans="1:8" x14ac:dyDescent="0.2">
      <c r="A440" s="20">
        <v>44757</v>
      </c>
      <c r="B440" s="20">
        <v>44757.541666666664</v>
      </c>
      <c r="C440" s="264" t="s">
        <v>1169</v>
      </c>
      <c r="D440" s="264">
        <v>71</v>
      </c>
      <c r="E440" s="264">
        <v>73</v>
      </c>
      <c r="F440" s="260">
        <v>75</v>
      </c>
      <c r="G440" s="260" t="s">
        <v>235</v>
      </c>
      <c r="H440" s="260" t="s">
        <v>210</v>
      </c>
    </row>
    <row r="441" spans="1:8" x14ac:dyDescent="0.2">
      <c r="A441" s="20">
        <v>44756</v>
      </c>
      <c r="B441" s="20">
        <v>44756.541666666664</v>
      </c>
      <c r="C441" s="264" t="s">
        <v>808</v>
      </c>
      <c r="D441" s="264">
        <v>71</v>
      </c>
      <c r="E441" s="264">
        <v>73</v>
      </c>
      <c r="F441" s="260">
        <v>75</v>
      </c>
      <c r="G441" s="260" t="s">
        <v>235</v>
      </c>
      <c r="H441" s="260" t="s">
        <v>210</v>
      </c>
    </row>
    <row r="442" spans="1:8" x14ac:dyDescent="0.2">
      <c r="A442" s="20">
        <v>44755</v>
      </c>
      <c r="B442" s="20">
        <v>44755.541666666664</v>
      </c>
      <c r="C442" s="264" t="s">
        <v>1170</v>
      </c>
      <c r="D442" s="264">
        <v>71</v>
      </c>
      <c r="E442" s="264">
        <v>73</v>
      </c>
      <c r="F442" s="260">
        <v>75</v>
      </c>
      <c r="G442" s="260" t="s">
        <v>235</v>
      </c>
      <c r="H442" s="260" t="s">
        <v>210</v>
      </c>
    </row>
    <row r="443" spans="1:8" x14ac:dyDescent="0.2">
      <c r="A443" s="20">
        <v>44754</v>
      </c>
      <c r="B443" s="20">
        <v>44754.541666666664</v>
      </c>
      <c r="C443" s="264" t="s">
        <v>1171</v>
      </c>
      <c r="D443" s="264">
        <v>71</v>
      </c>
      <c r="E443" s="264">
        <v>73</v>
      </c>
      <c r="F443" s="260">
        <v>75</v>
      </c>
      <c r="G443" s="260" t="s">
        <v>235</v>
      </c>
      <c r="H443" s="260" t="s">
        <v>210</v>
      </c>
    </row>
    <row r="444" spans="1:8" x14ac:dyDescent="0.2">
      <c r="A444" s="20">
        <v>44753</v>
      </c>
      <c r="B444" s="20">
        <v>44753.541666666664</v>
      </c>
      <c r="C444" s="264" t="s">
        <v>1172</v>
      </c>
      <c r="D444" s="264">
        <v>71</v>
      </c>
      <c r="E444" s="264">
        <v>73</v>
      </c>
      <c r="F444" s="260">
        <v>75</v>
      </c>
      <c r="G444" s="260" t="s">
        <v>235</v>
      </c>
      <c r="H444" s="260" t="s">
        <v>210</v>
      </c>
    </row>
    <row r="445" spans="1:8" x14ac:dyDescent="0.2">
      <c r="A445" s="20">
        <v>44750</v>
      </c>
      <c r="B445" s="20">
        <v>44750.541666666664</v>
      </c>
      <c r="C445" s="264" t="s">
        <v>1173</v>
      </c>
      <c r="D445" s="264">
        <v>71</v>
      </c>
      <c r="E445" s="264">
        <v>73</v>
      </c>
      <c r="F445" s="260">
        <v>75</v>
      </c>
      <c r="G445" s="260" t="s">
        <v>235</v>
      </c>
      <c r="H445" s="260" t="s">
        <v>210</v>
      </c>
    </row>
    <row r="446" spans="1:8" x14ac:dyDescent="0.2">
      <c r="A446" s="20">
        <v>44749</v>
      </c>
      <c r="B446" s="20">
        <v>44749.541666666664</v>
      </c>
      <c r="C446" s="264" t="s">
        <v>809</v>
      </c>
      <c r="D446" s="264">
        <v>71</v>
      </c>
      <c r="E446" s="264">
        <v>73</v>
      </c>
      <c r="F446" s="260">
        <v>75</v>
      </c>
      <c r="G446" s="260" t="s">
        <v>235</v>
      </c>
      <c r="H446" s="260" t="s">
        <v>210</v>
      </c>
    </row>
    <row r="447" spans="1:8" x14ac:dyDescent="0.2">
      <c r="A447" s="20">
        <v>44748</v>
      </c>
      <c r="B447" s="20">
        <v>44748.541666666664</v>
      </c>
      <c r="C447" s="264" t="s">
        <v>1174</v>
      </c>
      <c r="D447" s="264">
        <v>71</v>
      </c>
      <c r="E447" s="264">
        <v>73</v>
      </c>
      <c r="F447" s="260">
        <v>75</v>
      </c>
      <c r="G447" s="260" t="s">
        <v>235</v>
      </c>
      <c r="H447" s="260" t="s">
        <v>210</v>
      </c>
    </row>
    <row r="448" spans="1:8" x14ac:dyDescent="0.2">
      <c r="A448" s="20">
        <v>44747</v>
      </c>
      <c r="B448" s="20">
        <v>44747.541666666664</v>
      </c>
      <c r="C448" s="264" t="s">
        <v>1175</v>
      </c>
      <c r="D448" s="264">
        <v>71</v>
      </c>
      <c r="E448" s="264">
        <v>73</v>
      </c>
      <c r="F448" s="260">
        <v>75</v>
      </c>
      <c r="G448" s="260" t="s">
        <v>235</v>
      </c>
      <c r="H448" s="260" t="s">
        <v>210</v>
      </c>
    </row>
    <row r="449" spans="1:8" x14ac:dyDescent="0.2">
      <c r="A449" s="20">
        <v>44746</v>
      </c>
      <c r="B449" s="20">
        <v>44746.541666666664</v>
      </c>
      <c r="C449" s="264" t="s">
        <v>1176</v>
      </c>
      <c r="D449" s="264">
        <v>71</v>
      </c>
      <c r="E449" s="264">
        <v>73</v>
      </c>
      <c r="F449" s="260">
        <v>75</v>
      </c>
      <c r="G449" s="260" t="s">
        <v>235</v>
      </c>
      <c r="H449" s="260" t="s">
        <v>210</v>
      </c>
    </row>
    <row r="450" spans="1:8" x14ac:dyDescent="0.2">
      <c r="A450" s="20">
        <v>44743</v>
      </c>
      <c r="B450" s="20">
        <v>44743.541666666664</v>
      </c>
      <c r="C450" s="264" t="s">
        <v>1177</v>
      </c>
      <c r="D450" s="264">
        <v>71</v>
      </c>
      <c r="E450" s="264">
        <v>73</v>
      </c>
      <c r="F450" s="260">
        <v>75</v>
      </c>
      <c r="G450" s="260" t="s">
        <v>235</v>
      </c>
      <c r="H450" s="260" t="s">
        <v>210</v>
      </c>
    </row>
    <row r="451" spans="1:8" x14ac:dyDescent="0.2">
      <c r="A451" s="20">
        <v>44742</v>
      </c>
      <c r="B451" s="20">
        <v>44742.541666666664</v>
      </c>
      <c r="C451" s="264" t="s">
        <v>810</v>
      </c>
      <c r="D451" s="264">
        <v>71</v>
      </c>
      <c r="E451" s="264">
        <v>73</v>
      </c>
      <c r="F451" s="260">
        <v>75</v>
      </c>
      <c r="G451" s="260" t="s">
        <v>235</v>
      </c>
      <c r="H451" s="260" t="s">
        <v>210</v>
      </c>
    </row>
    <row r="452" spans="1:8" x14ac:dyDescent="0.2">
      <c r="A452" s="20">
        <v>44741</v>
      </c>
      <c r="B452" s="20">
        <v>44741.541666666664</v>
      </c>
      <c r="C452" s="264" t="s">
        <v>1178</v>
      </c>
      <c r="D452" s="264">
        <v>71</v>
      </c>
      <c r="E452" s="264">
        <v>73</v>
      </c>
      <c r="F452" s="260">
        <v>75</v>
      </c>
      <c r="G452" s="260" t="s">
        <v>235</v>
      </c>
      <c r="H452" s="260" t="s">
        <v>210</v>
      </c>
    </row>
    <row r="453" spans="1:8" x14ac:dyDescent="0.2">
      <c r="A453" s="20">
        <v>44740</v>
      </c>
      <c r="B453" s="20">
        <v>44740.541666666664</v>
      </c>
      <c r="C453" s="264" t="s">
        <v>1179</v>
      </c>
      <c r="D453" s="264">
        <v>71</v>
      </c>
      <c r="E453" s="264">
        <v>73</v>
      </c>
      <c r="F453" s="260">
        <v>75</v>
      </c>
      <c r="G453" s="260" t="s">
        <v>235</v>
      </c>
      <c r="H453" s="260" t="s">
        <v>210</v>
      </c>
    </row>
    <row r="454" spans="1:8" x14ac:dyDescent="0.2">
      <c r="A454" s="20">
        <v>44739</v>
      </c>
      <c r="B454" s="20">
        <v>44739.541666666664</v>
      </c>
      <c r="C454" s="264" t="s">
        <v>1180</v>
      </c>
      <c r="D454" s="264">
        <v>71</v>
      </c>
      <c r="E454" s="264">
        <v>73</v>
      </c>
      <c r="F454" s="260">
        <v>75</v>
      </c>
      <c r="G454" s="260" t="s">
        <v>235</v>
      </c>
      <c r="H454" s="260" t="s">
        <v>210</v>
      </c>
    </row>
    <row r="455" spans="1:8" x14ac:dyDescent="0.2">
      <c r="A455" s="20">
        <v>44736</v>
      </c>
      <c r="B455" s="20">
        <v>44736.541666666664</v>
      </c>
      <c r="C455" s="264" t="s">
        <v>1181</v>
      </c>
      <c r="D455" s="264">
        <v>71</v>
      </c>
      <c r="E455" s="264">
        <v>73</v>
      </c>
      <c r="F455" s="260">
        <v>75</v>
      </c>
      <c r="G455" s="260" t="s">
        <v>235</v>
      </c>
      <c r="H455" s="260" t="s">
        <v>210</v>
      </c>
    </row>
    <row r="456" spans="1:8" x14ac:dyDescent="0.2">
      <c r="A456" s="20">
        <v>44735</v>
      </c>
      <c r="B456" s="20">
        <v>44735.541666666664</v>
      </c>
      <c r="C456" s="264" t="s">
        <v>811</v>
      </c>
      <c r="D456" s="264">
        <v>71</v>
      </c>
      <c r="E456" s="264">
        <v>73</v>
      </c>
      <c r="F456" s="260">
        <v>75</v>
      </c>
      <c r="G456" s="260" t="s">
        <v>235</v>
      </c>
      <c r="H456" s="260" t="s">
        <v>210</v>
      </c>
    </row>
    <row r="457" spans="1:8" x14ac:dyDescent="0.2">
      <c r="A457" s="20">
        <v>44734</v>
      </c>
      <c r="B457" s="20">
        <v>44734.5549537037</v>
      </c>
      <c r="C457" s="264" t="s">
        <v>1182</v>
      </c>
      <c r="D457" s="264">
        <v>71</v>
      </c>
      <c r="E457" s="264">
        <v>73</v>
      </c>
      <c r="F457" s="260">
        <v>75</v>
      </c>
      <c r="G457" s="260" t="s">
        <v>235</v>
      </c>
      <c r="H457" s="260" t="s">
        <v>210</v>
      </c>
    </row>
    <row r="458" spans="1:8" x14ac:dyDescent="0.2">
      <c r="A458" s="20">
        <v>44733</v>
      </c>
      <c r="B458" s="20">
        <v>44733.541666666664</v>
      </c>
      <c r="C458" s="264" t="s">
        <v>1183</v>
      </c>
      <c r="D458" s="264">
        <v>71</v>
      </c>
      <c r="E458" s="264">
        <v>73</v>
      </c>
      <c r="F458" s="260">
        <v>75</v>
      </c>
      <c r="G458" s="260" t="s">
        <v>235</v>
      </c>
      <c r="H458" s="260" t="s">
        <v>210</v>
      </c>
    </row>
    <row r="459" spans="1:8" x14ac:dyDescent="0.2">
      <c r="A459" s="20">
        <v>44732</v>
      </c>
      <c r="B459" s="20">
        <v>44732.541666666664</v>
      </c>
      <c r="C459" s="264" t="s">
        <v>1184</v>
      </c>
      <c r="D459" s="264">
        <v>71</v>
      </c>
      <c r="E459" s="264">
        <v>73</v>
      </c>
      <c r="F459" s="260">
        <v>75</v>
      </c>
      <c r="G459" s="260" t="s">
        <v>235</v>
      </c>
      <c r="H459" s="260" t="s">
        <v>210</v>
      </c>
    </row>
    <row r="460" spans="1:8" x14ac:dyDescent="0.2">
      <c r="A460" s="20">
        <v>44729</v>
      </c>
      <c r="B460" s="20">
        <v>44729.541666666664</v>
      </c>
      <c r="C460" s="264" t="s">
        <v>1185</v>
      </c>
      <c r="D460" s="264">
        <v>71</v>
      </c>
      <c r="E460" s="264">
        <v>73</v>
      </c>
      <c r="F460" s="260">
        <v>75</v>
      </c>
      <c r="G460" s="260" t="s">
        <v>235</v>
      </c>
      <c r="H460" s="260" t="s">
        <v>210</v>
      </c>
    </row>
    <row r="461" spans="1:8" x14ac:dyDescent="0.2">
      <c r="A461" s="20">
        <v>44728</v>
      </c>
      <c r="B461" s="20">
        <v>44728.541666666664</v>
      </c>
      <c r="C461" s="264" t="s">
        <v>812</v>
      </c>
      <c r="D461" s="264">
        <v>71</v>
      </c>
      <c r="E461" s="264">
        <v>73</v>
      </c>
      <c r="F461" s="260">
        <v>75</v>
      </c>
      <c r="G461" s="260" t="s">
        <v>235</v>
      </c>
      <c r="H461" s="260" t="s">
        <v>210</v>
      </c>
    </row>
    <row r="462" spans="1:8" x14ac:dyDescent="0.2">
      <c r="A462" s="20">
        <v>44727</v>
      </c>
      <c r="B462" s="20">
        <v>44727.541666666664</v>
      </c>
      <c r="C462" s="264" t="s">
        <v>1186</v>
      </c>
      <c r="D462" s="264">
        <v>71</v>
      </c>
      <c r="E462" s="264">
        <v>73</v>
      </c>
      <c r="F462" s="260">
        <v>75</v>
      </c>
      <c r="G462" s="260" t="s">
        <v>235</v>
      </c>
      <c r="H462" s="260" t="s">
        <v>210</v>
      </c>
    </row>
    <row r="463" spans="1:8" x14ac:dyDescent="0.2">
      <c r="A463" s="20">
        <v>44726</v>
      </c>
      <c r="B463" s="20">
        <v>44726.541666666664</v>
      </c>
      <c r="C463" s="264" t="s">
        <v>1187</v>
      </c>
      <c r="D463" s="264">
        <v>71</v>
      </c>
      <c r="E463" s="264">
        <v>73</v>
      </c>
      <c r="F463" s="260">
        <v>75</v>
      </c>
      <c r="G463" s="260" t="s">
        <v>235</v>
      </c>
      <c r="H463" s="260" t="s">
        <v>210</v>
      </c>
    </row>
    <row r="464" spans="1:8" x14ac:dyDescent="0.2">
      <c r="A464" s="20">
        <v>44725</v>
      </c>
      <c r="B464" s="20">
        <v>44725.541666666664</v>
      </c>
      <c r="C464" s="264" t="s">
        <v>1188</v>
      </c>
      <c r="D464" s="264">
        <v>71</v>
      </c>
      <c r="E464" s="264">
        <v>73</v>
      </c>
      <c r="F464" s="260">
        <v>75</v>
      </c>
      <c r="G464" s="260" t="s">
        <v>235</v>
      </c>
      <c r="H464" s="260" t="s">
        <v>210</v>
      </c>
    </row>
    <row r="465" spans="1:8" x14ac:dyDescent="0.2">
      <c r="A465" s="20">
        <v>44722</v>
      </c>
      <c r="B465" s="20">
        <v>44722.541666666664</v>
      </c>
      <c r="C465" s="264" t="s">
        <v>1189</v>
      </c>
      <c r="D465" s="264">
        <v>71</v>
      </c>
      <c r="E465" s="264">
        <v>73</v>
      </c>
      <c r="F465" s="260">
        <v>75</v>
      </c>
      <c r="G465" s="260" t="s">
        <v>235</v>
      </c>
      <c r="H465" s="260" t="s">
        <v>210</v>
      </c>
    </row>
    <row r="466" spans="1:8" x14ac:dyDescent="0.2">
      <c r="A466" s="20">
        <v>44721</v>
      </c>
      <c r="B466" s="20">
        <v>44721.541666666664</v>
      </c>
      <c r="C466" s="264" t="s">
        <v>813</v>
      </c>
      <c r="D466" s="264">
        <v>71</v>
      </c>
      <c r="E466" s="264">
        <v>73</v>
      </c>
      <c r="F466" s="260">
        <v>75</v>
      </c>
      <c r="G466" s="260" t="s">
        <v>235</v>
      </c>
      <c r="H466" s="260" t="s">
        <v>210</v>
      </c>
    </row>
    <row r="467" spans="1:8" x14ac:dyDescent="0.2">
      <c r="A467" s="20">
        <v>44720</v>
      </c>
      <c r="B467" s="20">
        <v>44720.541666666664</v>
      </c>
      <c r="C467" s="264" t="s">
        <v>1190</v>
      </c>
      <c r="D467" s="264">
        <v>71</v>
      </c>
      <c r="E467" s="264">
        <v>73</v>
      </c>
      <c r="F467" s="260">
        <v>75</v>
      </c>
      <c r="G467" s="260" t="s">
        <v>235</v>
      </c>
      <c r="H467" s="260" t="s">
        <v>210</v>
      </c>
    </row>
    <row r="468" spans="1:8" x14ac:dyDescent="0.2">
      <c r="A468" s="20">
        <v>44719</v>
      </c>
      <c r="B468" s="20">
        <v>44719.541666666664</v>
      </c>
      <c r="C468" s="264" t="s">
        <v>1191</v>
      </c>
      <c r="D468" s="264">
        <v>71</v>
      </c>
      <c r="E468" s="264">
        <v>73</v>
      </c>
      <c r="F468" s="260">
        <v>75</v>
      </c>
      <c r="G468" s="260" t="s">
        <v>235</v>
      </c>
      <c r="H468" s="260" t="s">
        <v>210</v>
      </c>
    </row>
    <row r="469" spans="1:8" x14ac:dyDescent="0.2">
      <c r="A469" s="20">
        <v>44718</v>
      </c>
      <c r="B469" s="20">
        <v>44718.541666666664</v>
      </c>
      <c r="C469" s="264" t="s">
        <v>1192</v>
      </c>
      <c r="D469" s="264">
        <v>71</v>
      </c>
      <c r="E469" s="264">
        <v>73</v>
      </c>
      <c r="F469" s="260">
        <v>75</v>
      </c>
      <c r="G469" s="260" t="s">
        <v>235</v>
      </c>
      <c r="H469" s="260" t="s">
        <v>210</v>
      </c>
    </row>
    <row r="470" spans="1:8" x14ac:dyDescent="0.2">
      <c r="A470" s="20">
        <v>44713</v>
      </c>
      <c r="B470" s="20">
        <v>44713.541666666664</v>
      </c>
      <c r="C470" s="264" t="s">
        <v>1193</v>
      </c>
      <c r="D470" s="264">
        <v>71</v>
      </c>
      <c r="E470" s="264">
        <v>73</v>
      </c>
      <c r="F470" s="260">
        <v>75</v>
      </c>
      <c r="G470" s="260" t="s">
        <v>235</v>
      </c>
      <c r="H470" s="260" t="s">
        <v>210</v>
      </c>
    </row>
    <row r="471" spans="1:8" x14ac:dyDescent="0.2">
      <c r="A471" s="20">
        <v>44712</v>
      </c>
      <c r="B471" s="20">
        <v>44712.541666666664</v>
      </c>
      <c r="C471" s="264" t="s">
        <v>1194</v>
      </c>
      <c r="D471" s="264">
        <v>71</v>
      </c>
      <c r="E471" s="264">
        <v>73</v>
      </c>
      <c r="F471" s="260">
        <v>75</v>
      </c>
      <c r="G471" s="260" t="s">
        <v>235</v>
      </c>
      <c r="H471" s="260" t="s">
        <v>210</v>
      </c>
    </row>
    <row r="472" spans="1:8" x14ac:dyDescent="0.2">
      <c r="A472" s="20">
        <v>44711</v>
      </c>
      <c r="B472" s="20">
        <v>44711.541666666664</v>
      </c>
      <c r="C472" s="264" t="s">
        <v>1195</v>
      </c>
      <c r="D472" s="264">
        <v>71</v>
      </c>
      <c r="E472" s="264">
        <v>73</v>
      </c>
      <c r="F472" s="260">
        <v>75</v>
      </c>
      <c r="G472" s="260" t="s">
        <v>235</v>
      </c>
      <c r="H472" s="260" t="s">
        <v>210</v>
      </c>
    </row>
    <row r="473" spans="1:8" x14ac:dyDescent="0.2">
      <c r="A473" s="20">
        <v>44708</v>
      </c>
      <c r="B473" s="20">
        <v>44708.541666666664</v>
      </c>
      <c r="C473" s="264" t="s">
        <v>1196</v>
      </c>
      <c r="D473" s="264">
        <v>71</v>
      </c>
      <c r="E473" s="264">
        <v>73</v>
      </c>
      <c r="F473" s="260">
        <v>75</v>
      </c>
      <c r="G473" s="260" t="s">
        <v>235</v>
      </c>
      <c r="H473" s="260" t="s">
        <v>210</v>
      </c>
    </row>
    <row r="474" spans="1:8" x14ac:dyDescent="0.2">
      <c r="A474" s="20">
        <v>44707</v>
      </c>
      <c r="B474" s="20">
        <v>44707.541666666664</v>
      </c>
      <c r="C474" s="264" t="s">
        <v>814</v>
      </c>
      <c r="D474" s="264">
        <v>71</v>
      </c>
      <c r="E474" s="264">
        <v>73</v>
      </c>
      <c r="F474" s="260">
        <v>75</v>
      </c>
      <c r="G474" s="260" t="s">
        <v>235</v>
      </c>
      <c r="H474" s="260" t="s">
        <v>210</v>
      </c>
    </row>
    <row r="475" spans="1:8" x14ac:dyDescent="0.2">
      <c r="A475" s="20">
        <v>44706</v>
      </c>
      <c r="B475" s="20">
        <v>44706.541666666664</v>
      </c>
      <c r="C475" s="264" t="s">
        <v>1197</v>
      </c>
      <c r="D475" s="264">
        <v>71</v>
      </c>
      <c r="E475" s="264">
        <v>73</v>
      </c>
      <c r="F475" s="260">
        <v>75</v>
      </c>
      <c r="G475" s="260" t="s">
        <v>235</v>
      </c>
      <c r="H475" s="260" t="s">
        <v>210</v>
      </c>
    </row>
    <row r="476" spans="1:8" x14ac:dyDescent="0.2">
      <c r="A476" s="20">
        <v>44705</v>
      </c>
      <c r="B476" s="20">
        <v>44705.541666666664</v>
      </c>
      <c r="C476" s="264" t="s">
        <v>1198</v>
      </c>
      <c r="D476" s="264">
        <v>71</v>
      </c>
      <c r="E476" s="264">
        <v>73</v>
      </c>
      <c r="F476" s="260">
        <v>75</v>
      </c>
      <c r="G476" s="260" t="s">
        <v>235</v>
      </c>
      <c r="H476" s="260" t="s">
        <v>210</v>
      </c>
    </row>
    <row r="477" spans="1:8" x14ac:dyDescent="0.2">
      <c r="A477" s="20">
        <v>44704</v>
      </c>
      <c r="B477" s="20">
        <v>44704.541666666664</v>
      </c>
      <c r="C477" s="264" t="s">
        <v>1199</v>
      </c>
      <c r="D477" s="264">
        <v>71</v>
      </c>
      <c r="E477" s="264">
        <v>74.5</v>
      </c>
      <c r="F477" s="260">
        <v>78</v>
      </c>
      <c r="G477" s="260" t="s">
        <v>235</v>
      </c>
      <c r="H477" s="260" t="s">
        <v>210</v>
      </c>
    </row>
    <row r="478" spans="1:8" x14ac:dyDescent="0.2">
      <c r="A478" s="20">
        <v>44701</v>
      </c>
      <c r="B478" s="20">
        <v>44701.541666666664</v>
      </c>
      <c r="C478" s="264" t="s">
        <v>1200</v>
      </c>
      <c r="D478" s="264">
        <v>71</v>
      </c>
      <c r="E478" s="264">
        <v>74.5</v>
      </c>
      <c r="F478" s="260">
        <v>78</v>
      </c>
      <c r="G478" s="260" t="s">
        <v>235</v>
      </c>
      <c r="H478" s="260" t="s">
        <v>210</v>
      </c>
    </row>
    <row r="479" spans="1:8" x14ac:dyDescent="0.2">
      <c r="A479" s="20">
        <v>44700</v>
      </c>
      <c r="B479" s="20">
        <v>44700.541666666664</v>
      </c>
      <c r="C479" s="264" t="s">
        <v>815</v>
      </c>
      <c r="D479" s="264">
        <v>71</v>
      </c>
      <c r="E479" s="264">
        <v>74.5</v>
      </c>
      <c r="F479" s="260">
        <v>78</v>
      </c>
      <c r="G479" s="260" t="s">
        <v>235</v>
      </c>
      <c r="H479" s="260" t="s">
        <v>210</v>
      </c>
    </row>
    <row r="480" spans="1:8" x14ac:dyDescent="0.2">
      <c r="A480" s="20">
        <v>44699</v>
      </c>
      <c r="B480" s="20">
        <v>44699.541666666664</v>
      </c>
      <c r="C480" s="264" t="s">
        <v>1201</v>
      </c>
      <c r="D480" s="264">
        <v>71</v>
      </c>
      <c r="E480" s="264">
        <v>74.5</v>
      </c>
      <c r="F480" s="260">
        <v>78</v>
      </c>
      <c r="G480" s="260" t="s">
        <v>235</v>
      </c>
      <c r="H480" s="260" t="s">
        <v>210</v>
      </c>
    </row>
    <row r="481" spans="1:8" x14ac:dyDescent="0.2">
      <c r="A481" s="20">
        <v>44698</v>
      </c>
      <c r="B481" s="20">
        <v>44698.541666666664</v>
      </c>
      <c r="C481" s="264" t="s">
        <v>1202</v>
      </c>
      <c r="D481" s="264">
        <v>71</v>
      </c>
      <c r="E481" s="264">
        <v>74.5</v>
      </c>
      <c r="F481" s="260">
        <v>78</v>
      </c>
      <c r="G481" s="260" t="s">
        <v>235</v>
      </c>
      <c r="H481" s="260" t="s">
        <v>210</v>
      </c>
    </row>
    <row r="482" spans="1:8" x14ac:dyDescent="0.2">
      <c r="A482" s="20">
        <v>44697</v>
      </c>
      <c r="B482" s="20">
        <v>44697.541666666664</v>
      </c>
      <c r="C482" s="264" t="s">
        <v>1203</v>
      </c>
      <c r="D482" s="264">
        <v>71</v>
      </c>
      <c r="E482" s="264">
        <v>74.5</v>
      </c>
      <c r="F482" s="260">
        <v>78</v>
      </c>
      <c r="G482" s="260" t="s">
        <v>235</v>
      </c>
      <c r="H482" s="260" t="s">
        <v>210</v>
      </c>
    </row>
    <row r="483" spans="1:8" x14ac:dyDescent="0.2">
      <c r="A483" s="20">
        <v>44694</v>
      </c>
      <c r="B483" s="20">
        <v>44694.541666666664</v>
      </c>
      <c r="C483" s="264" t="s">
        <v>1204</v>
      </c>
      <c r="D483" s="264">
        <v>71</v>
      </c>
      <c r="E483" s="264">
        <v>74.5</v>
      </c>
      <c r="F483" s="260">
        <v>78</v>
      </c>
      <c r="G483" s="260" t="s">
        <v>235</v>
      </c>
      <c r="H483" s="260" t="s">
        <v>210</v>
      </c>
    </row>
    <row r="484" spans="1:8" x14ac:dyDescent="0.2">
      <c r="A484" s="20">
        <v>44693</v>
      </c>
      <c r="B484" s="20">
        <v>44693.541666666664</v>
      </c>
      <c r="C484" s="264" t="s">
        <v>816</v>
      </c>
      <c r="D484" s="264">
        <v>72</v>
      </c>
      <c r="E484" s="264">
        <v>75</v>
      </c>
      <c r="F484" s="260">
        <v>78</v>
      </c>
      <c r="G484" s="260" t="s">
        <v>235</v>
      </c>
      <c r="H484" s="260" t="s">
        <v>210</v>
      </c>
    </row>
    <row r="485" spans="1:8" x14ac:dyDescent="0.2">
      <c r="A485" s="20">
        <v>44692</v>
      </c>
      <c r="B485" s="20">
        <v>44692.541666666664</v>
      </c>
      <c r="C485" s="264" t="s">
        <v>1205</v>
      </c>
      <c r="D485" s="264">
        <v>72</v>
      </c>
      <c r="E485" s="264">
        <v>75</v>
      </c>
      <c r="F485" s="260">
        <v>78</v>
      </c>
      <c r="G485" s="260" t="s">
        <v>235</v>
      </c>
      <c r="H485" s="260" t="s">
        <v>210</v>
      </c>
    </row>
    <row r="486" spans="1:8" x14ac:dyDescent="0.2">
      <c r="A486" s="20">
        <v>44691</v>
      </c>
      <c r="B486" s="20">
        <v>44691.541666666664</v>
      </c>
      <c r="C486" s="264" t="s">
        <v>1206</v>
      </c>
      <c r="D486" s="264">
        <v>72</v>
      </c>
      <c r="E486" s="264">
        <v>75</v>
      </c>
      <c r="F486" s="260">
        <v>78</v>
      </c>
      <c r="G486" s="260" t="s">
        <v>235</v>
      </c>
      <c r="H486" s="260" t="s">
        <v>210</v>
      </c>
    </row>
    <row r="487" spans="1:8" x14ac:dyDescent="0.2">
      <c r="A487" s="20">
        <v>44690</v>
      </c>
      <c r="B487" s="20">
        <v>44690.541666666664</v>
      </c>
      <c r="C487" s="264" t="s">
        <v>1207</v>
      </c>
      <c r="D487" s="264">
        <v>72</v>
      </c>
      <c r="E487" s="264">
        <v>75</v>
      </c>
      <c r="F487" s="260">
        <v>78</v>
      </c>
      <c r="G487" s="260" t="s">
        <v>235</v>
      </c>
      <c r="H487" s="260" t="s">
        <v>210</v>
      </c>
    </row>
    <row r="488" spans="1:8" x14ac:dyDescent="0.2">
      <c r="A488" s="20">
        <v>44687</v>
      </c>
      <c r="B488" s="20">
        <v>44687.541666666664</v>
      </c>
      <c r="C488" s="264" t="s">
        <v>1208</v>
      </c>
      <c r="D488" s="264">
        <v>72</v>
      </c>
      <c r="E488" s="264">
        <v>75</v>
      </c>
      <c r="F488" s="260">
        <v>78</v>
      </c>
      <c r="G488" s="260" t="s">
        <v>235</v>
      </c>
      <c r="H488" s="260" t="s">
        <v>210</v>
      </c>
    </row>
    <row r="489" spans="1:8" x14ac:dyDescent="0.2">
      <c r="A489" s="20">
        <v>44686</v>
      </c>
      <c r="B489" s="20">
        <v>44686.541666666664</v>
      </c>
      <c r="C489" s="264" t="s">
        <v>817</v>
      </c>
      <c r="D489" s="264">
        <v>72</v>
      </c>
      <c r="E489" s="264">
        <v>75</v>
      </c>
      <c r="F489" s="260">
        <v>78</v>
      </c>
      <c r="G489" s="260" t="s">
        <v>235</v>
      </c>
      <c r="H489" s="260" t="s">
        <v>210</v>
      </c>
    </row>
    <row r="490" spans="1:8" x14ac:dyDescent="0.2">
      <c r="A490" s="20">
        <v>44685</v>
      </c>
      <c r="B490" s="20">
        <v>44685.541666666664</v>
      </c>
      <c r="C490" s="264" t="s">
        <v>1209</v>
      </c>
      <c r="D490" s="264">
        <v>72</v>
      </c>
      <c r="E490" s="264">
        <v>75</v>
      </c>
      <c r="F490" s="260">
        <v>78</v>
      </c>
      <c r="G490" s="260" t="s">
        <v>235</v>
      </c>
      <c r="H490" s="260" t="s">
        <v>210</v>
      </c>
    </row>
    <row r="491" spans="1:8" x14ac:dyDescent="0.2">
      <c r="A491" s="20">
        <v>44684</v>
      </c>
      <c r="B491" s="20">
        <v>44684.541666666664</v>
      </c>
      <c r="C491" s="264" t="s">
        <v>1210</v>
      </c>
      <c r="D491" s="264">
        <v>72</v>
      </c>
      <c r="E491" s="264">
        <v>75</v>
      </c>
      <c r="F491" s="260">
        <v>78</v>
      </c>
      <c r="G491" s="260" t="s">
        <v>235</v>
      </c>
      <c r="H491" s="260" t="s">
        <v>210</v>
      </c>
    </row>
    <row r="492" spans="1:8" x14ac:dyDescent="0.2">
      <c r="A492" s="20">
        <v>44680</v>
      </c>
      <c r="B492" s="20">
        <v>44680.541666666664</v>
      </c>
      <c r="C492" s="264" t="s">
        <v>1211</v>
      </c>
      <c r="D492" s="264">
        <v>72</v>
      </c>
      <c r="E492" s="264">
        <v>75</v>
      </c>
      <c r="F492" s="260">
        <v>78</v>
      </c>
      <c r="G492" s="260" t="s">
        <v>235</v>
      </c>
      <c r="H492" s="260" t="s">
        <v>210</v>
      </c>
    </row>
    <row r="493" spans="1:8" x14ac:dyDescent="0.2">
      <c r="A493" s="20">
        <v>44679</v>
      </c>
      <c r="B493" s="20">
        <v>44679.541666666664</v>
      </c>
      <c r="C493" s="264" t="s">
        <v>818</v>
      </c>
      <c r="D493" s="264">
        <v>72</v>
      </c>
      <c r="E493" s="264">
        <v>75</v>
      </c>
      <c r="F493" s="260">
        <v>78</v>
      </c>
      <c r="G493" s="260" t="s">
        <v>235</v>
      </c>
      <c r="H493" s="260" t="s">
        <v>210</v>
      </c>
    </row>
    <row r="494" spans="1:8" x14ac:dyDescent="0.2">
      <c r="A494" s="20">
        <v>44678</v>
      </c>
      <c r="B494" s="20">
        <v>44678.541666666664</v>
      </c>
      <c r="C494" s="264" t="s">
        <v>1212</v>
      </c>
      <c r="D494" s="264">
        <v>72</v>
      </c>
      <c r="E494" s="264">
        <v>75</v>
      </c>
      <c r="F494" s="260">
        <v>78</v>
      </c>
      <c r="G494" s="260" t="s">
        <v>235</v>
      </c>
      <c r="H494" s="260" t="s">
        <v>210</v>
      </c>
    </row>
    <row r="495" spans="1:8" x14ac:dyDescent="0.2">
      <c r="A495" s="20">
        <v>44677</v>
      </c>
      <c r="B495" s="20">
        <v>44677.541666666664</v>
      </c>
      <c r="C495" s="264" t="s">
        <v>1213</v>
      </c>
      <c r="D495" s="264">
        <v>72</v>
      </c>
      <c r="E495" s="264">
        <v>75</v>
      </c>
      <c r="F495" s="260">
        <v>78</v>
      </c>
      <c r="G495" s="260" t="s">
        <v>235</v>
      </c>
      <c r="H495" s="260" t="s">
        <v>210</v>
      </c>
    </row>
    <row r="496" spans="1:8" x14ac:dyDescent="0.2">
      <c r="A496" s="20">
        <v>44676</v>
      </c>
      <c r="B496" s="20">
        <v>44676.541666666664</v>
      </c>
      <c r="C496" s="264" t="s">
        <v>1214</v>
      </c>
      <c r="D496" s="264">
        <v>72</v>
      </c>
      <c r="E496" s="264">
        <v>75</v>
      </c>
      <c r="F496" s="260">
        <v>78</v>
      </c>
      <c r="G496" s="260" t="s">
        <v>235</v>
      </c>
      <c r="H496" s="260" t="s">
        <v>210</v>
      </c>
    </row>
    <row r="497" spans="1:8" x14ac:dyDescent="0.2">
      <c r="A497" s="20">
        <v>44673</v>
      </c>
      <c r="B497" s="20">
        <v>44673.541666666664</v>
      </c>
      <c r="C497" s="264" t="s">
        <v>1215</v>
      </c>
      <c r="D497" s="264">
        <v>73</v>
      </c>
      <c r="E497" s="264">
        <v>75.5</v>
      </c>
      <c r="F497" s="260">
        <v>78</v>
      </c>
      <c r="G497" s="260" t="s">
        <v>235</v>
      </c>
      <c r="H497" s="260" t="s">
        <v>210</v>
      </c>
    </row>
    <row r="498" spans="1:8" x14ac:dyDescent="0.2">
      <c r="A498" s="20">
        <v>44672</v>
      </c>
      <c r="B498" s="20">
        <v>44672.541666666664</v>
      </c>
      <c r="C498" s="264" t="s">
        <v>819</v>
      </c>
      <c r="D498" s="264">
        <v>73</v>
      </c>
      <c r="E498" s="264">
        <v>75.5</v>
      </c>
      <c r="F498" s="260">
        <v>78</v>
      </c>
      <c r="G498" s="260" t="s">
        <v>235</v>
      </c>
      <c r="H498" s="260" t="s">
        <v>210</v>
      </c>
    </row>
    <row r="499" spans="1:8" x14ac:dyDescent="0.2">
      <c r="A499" s="20">
        <v>44671</v>
      </c>
      <c r="B499" s="20">
        <v>44671.541666666664</v>
      </c>
      <c r="C499" s="264" t="s">
        <v>1216</v>
      </c>
      <c r="D499" s="264">
        <v>75</v>
      </c>
      <c r="E499" s="264">
        <v>77.5</v>
      </c>
      <c r="F499" s="260">
        <v>80</v>
      </c>
      <c r="G499" s="260" t="s">
        <v>235</v>
      </c>
      <c r="H499" s="260" t="s">
        <v>210</v>
      </c>
    </row>
    <row r="500" spans="1:8" x14ac:dyDescent="0.2">
      <c r="A500" s="20">
        <v>44670</v>
      </c>
      <c r="B500" s="20">
        <v>44670.541666666664</v>
      </c>
      <c r="C500" s="264" t="s">
        <v>1217</v>
      </c>
      <c r="D500" s="264">
        <v>75</v>
      </c>
      <c r="E500" s="264">
        <v>77.5</v>
      </c>
      <c r="F500" s="260">
        <v>80</v>
      </c>
      <c r="G500" s="260" t="s">
        <v>235</v>
      </c>
      <c r="H500" s="260" t="s">
        <v>210</v>
      </c>
    </row>
    <row r="501" spans="1:8" x14ac:dyDescent="0.2">
      <c r="A501" s="20">
        <v>44665</v>
      </c>
      <c r="B501" s="20">
        <v>44665.666666666664</v>
      </c>
      <c r="C501" s="264" t="s">
        <v>820</v>
      </c>
      <c r="D501" s="264">
        <v>75</v>
      </c>
      <c r="E501" s="264">
        <v>77.5</v>
      </c>
      <c r="F501" s="260">
        <v>80</v>
      </c>
      <c r="G501" s="260" t="s">
        <v>235</v>
      </c>
      <c r="H501" s="260" t="s">
        <v>210</v>
      </c>
    </row>
    <row r="502" spans="1:8" x14ac:dyDescent="0.2">
      <c r="A502" s="20">
        <v>44664</v>
      </c>
      <c r="B502" s="20">
        <v>44664.666666666664</v>
      </c>
      <c r="C502" s="264" t="s">
        <v>1218</v>
      </c>
      <c r="D502" s="264">
        <v>75</v>
      </c>
      <c r="E502" s="264">
        <v>77.5</v>
      </c>
      <c r="F502" s="260">
        <v>80</v>
      </c>
      <c r="G502" s="260" t="s">
        <v>235</v>
      </c>
      <c r="H502" s="260" t="s">
        <v>210</v>
      </c>
    </row>
    <row r="503" spans="1:8" x14ac:dyDescent="0.2">
      <c r="A503" s="20">
        <v>44663</v>
      </c>
      <c r="B503" s="20">
        <v>44663.666666666664</v>
      </c>
      <c r="C503" s="264" t="s">
        <v>1219</v>
      </c>
      <c r="D503" s="264">
        <v>75</v>
      </c>
      <c r="E503" s="264">
        <v>77.5</v>
      </c>
      <c r="F503" s="260">
        <v>80</v>
      </c>
      <c r="G503" s="260" t="s">
        <v>235</v>
      </c>
      <c r="H503" s="260" t="s">
        <v>210</v>
      </c>
    </row>
    <row r="504" spans="1:8" x14ac:dyDescent="0.2">
      <c r="A504" s="20">
        <v>44662</v>
      </c>
      <c r="B504" s="20">
        <v>44662.666666666664</v>
      </c>
      <c r="C504" s="264" t="s">
        <v>1220</v>
      </c>
      <c r="D504" s="264">
        <v>75</v>
      </c>
      <c r="E504" s="264">
        <v>76.5</v>
      </c>
      <c r="F504" s="260">
        <v>78</v>
      </c>
      <c r="G504" s="260" t="s">
        <v>235</v>
      </c>
      <c r="H504" s="260" t="s">
        <v>210</v>
      </c>
    </row>
    <row r="505" spans="1:8" x14ac:dyDescent="0.2">
      <c r="A505" s="20">
        <v>44659</v>
      </c>
      <c r="B505" s="20">
        <v>44659.666666666664</v>
      </c>
      <c r="C505" s="264" t="s">
        <v>1221</v>
      </c>
      <c r="D505" s="264">
        <v>75</v>
      </c>
      <c r="E505" s="264">
        <v>76.5</v>
      </c>
      <c r="F505" s="260">
        <v>78</v>
      </c>
      <c r="G505" s="260" t="s">
        <v>235</v>
      </c>
      <c r="H505" s="260" t="s">
        <v>210</v>
      </c>
    </row>
    <row r="506" spans="1:8" x14ac:dyDescent="0.2">
      <c r="A506" s="20">
        <v>44658</v>
      </c>
      <c r="B506" s="20">
        <v>44658.666666666664</v>
      </c>
      <c r="C506" s="264" t="s">
        <v>821</v>
      </c>
      <c r="D506" s="264">
        <v>75</v>
      </c>
      <c r="E506" s="264">
        <v>76.5</v>
      </c>
      <c r="F506" s="260">
        <v>78</v>
      </c>
      <c r="G506" s="260" t="s">
        <v>235</v>
      </c>
      <c r="H506" s="260" t="s">
        <v>210</v>
      </c>
    </row>
    <row r="507" spans="1:8" x14ac:dyDescent="0.2">
      <c r="A507" s="20">
        <v>44657</v>
      </c>
      <c r="B507" s="20">
        <v>44657.666666666664</v>
      </c>
      <c r="C507" s="264" t="s">
        <v>1222</v>
      </c>
      <c r="D507" s="264">
        <v>73</v>
      </c>
      <c r="E507" s="264">
        <v>74</v>
      </c>
      <c r="F507" s="260">
        <v>75</v>
      </c>
      <c r="G507" s="260" t="s">
        <v>235</v>
      </c>
      <c r="H507" s="260" t="s">
        <v>210</v>
      </c>
    </row>
    <row r="508" spans="1:8" x14ac:dyDescent="0.2">
      <c r="A508" s="20">
        <v>44656</v>
      </c>
      <c r="B508" s="20">
        <v>44656.666666666664</v>
      </c>
      <c r="C508" s="264" t="s">
        <v>1223</v>
      </c>
      <c r="D508" s="264">
        <v>73</v>
      </c>
      <c r="E508" s="264">
        <v>74</v>
      </c>
      <c r="F508" s="260">
        <v>75</v>
      </c>
      <c r="G508" s="260" t="s">
        <v>235</v>
      </c>
      <c r="H508" s="260" t="s">
        <v>210</v>
      </c>
    </row>
    <row r="509" spans="1:8" x14ac:dyDescent="0.2">
      <c r="A509" s="20">
        <v>44655</v>
      </c>
      <c r="B509" s="20">
        <v>44655.666666666664</v>
      </c>
      <c r="C509" s="264" t="s">
        <v>1224</v>
      </c>
      <c r="D509" s="264">
        <v>73</v>
      </c>
      <c r="E509" s="264">
        <v>74</v>
      </c>
      <c r="F509" s="260">
        <v>75</v>
      </c>
      <c r="G509" s="260" t="s">
        <v>235</v>
      </c>
      <c r="H509" s="260" t="s">
        <v>210</v>
      </c>
    </row>
    <row r="510" spans="1:8" x14ac:dyDescent="0.2">
      <c r="A510" s="20">
        <v>44652</v>
      </c>
      <c r="B510" s="20">
        <v>44652.666666666664</v>
      </c>
      <c r="C510" s="264" t="s">
        <v>1225</v>
      </c>
      <c r="D510" s="264">
        <v>73</v>
      </c>
      <c r="E510" s="264">
        <v>74</v>
      </c>
      <c r="F510" s="260">
        <v>75</v>
      </c>
      <c r="G510" s="260" t="s">
        <v>235</v>
      </c>
      <c r="H510" s="260" t="s">
        <v>210</v>
      </c>
    </row>
    <row r="511" spans="1:8" x14ac:dyDescent="0.2">
      <c r="A511" s="20">
        <v>44651</v>
      </c>
      <c r="B511" s="20">
        <v>44651.666666666664</v>
      </c>
      <c r="C511" s="264" t="s">
        <v>822</v>
      </c>
      <c r="D511" s="264">
        <v>70</v>
      </c>
      <c r="E511" s="264">
        <v>71.5</v>
      </c>
      <c r="F511" s="260">
        <v>73</v>
      </c>
      <c r="G511" s="260" t="s">
        <v>235</v>
      </c>
      <c r="H511" s="260" t="s">
        <v>210</v>
      </c>
    </row>
    <row r="512" spans="1:8" x14ac:dyDescent="0.2">
      <c r="A512" s="20">
        <v>44650</v>
      </c>
      <c r="B512" s="20">
        <v>44650.666666666664</v>
      </c>
      <c r="C512" s="264" t="s">
        <v>1226</v>
      </c>
      <c r="D512" s="264">
        <v>70</v>
      </c>
      <c r="E512" s="264">
        <v>71.5</v>
      </c>
      <c r="F512" s="260">
        <v>73</v>
      </c>
      <c r="G512" s="260" t="s">
        <v>235</v>
      </c>
      <c r="H512" s="260" t="s">
        <v>210</v>
      </c>
    </row>
    <row r="513" spans="1:8" x14ac:dyDescent="0.2">
      <c r="A513" s="20">
        <v>44649</v>
      </c>
      <c r="B513" s="20">
        <v>44649.666666666664</v>
      </c>
      <c r="C513" s="264" t="s">
        <v>1227</v>
      </c>
      <c r="D513" s="264">
        <v>70</v>
      </c>
      <c r="E513" s="264">
        <v>71.5</v>
      </c>
      <c r="F513" s="260">
        <v>73</v>
      </c>
      <c r="G513" s="260" t="s">
        <v>235</v>
      </c>
      <c r="H513" s="260" t="s">
        <v>210</v>
      </c>
    </row>
    <row r="514" spans="1:8" x14ac:dyDescent="0.2">
      <c r="A514" s="20">
        <v>44648</v>
      </c>
      <c r="B514" s="20">
        <v>44648.666666666664</v>
      </c>
      <c r="C514" s="264" t="s">
        <v>1228</v>
      </c>
      <c r="D514" s="264">
        <v>70</v>
      </c>
      <c r="E514" s="264">
        <v>71.5</v>
      </c>
      <c r="F514" s="260">
        <v>73</v>
      </c>
      <c r="G514" s="260" t="s">
        <v>235</v>
      </c>
      <c r="H514" s="260" t="s">
        <v>210</v>
      </c>
    </row>
    <row r="515" spans="1:8" x14ac:dyDescent="0.2">
      <c r="A515" s="20">
        <v>44645</v>
      </c>
      <c r="B515" s="20">
        <v>44645.666666666664</v>
      </c>
      <c r="C515" s="264" t="s">
        <v>1229</v>
      </c>
      <c r="D515" s="264">
        <v>70</v>
      </c>
      <c r="E515" s="264">
        <v>71.5</v>
      </c>
      <c r="F515" s="260">
        <v>73</v>
      </c>
      <c r="G515" s="260" t="s">
        <v>235</v>
      </c>
      <c r="H515" s="260" t="s">
        <v>210</v>
      </c>
    </row>
    <row r="516" spans="1:8" x14ac:dyDescent="0.2">
      <c r="A516" s="20">
        <v>44644</v>
      </c>
      <c r="B516" s="20">
        <v>44644.666666666664</v>
      </c>
      <c r="C516" s="264" t="s">
        <v>823</v>
      </c>
      <c r="D516" s="264">
        <v>70</v>
      </c>
      <c r="E516" s="264">
        <v>71.5</v>
      </c>
      <c r="F516" s="260">
        <v>73</v>
      </c>
      <c r="G516" s="260" t="s">
        <v>235</v>
      </c>
      <c r="H516" s="260" t="s">
        <v>210</v>
      </c>
    </row>
    <row r="517" spans="1:8" x14ac:dyDescent="0.2">
      <c r="A517" s="20">
        <v>44643</v>
      </c>
      <c r="B517" s="20">
        <v>44643.666666666664</v>
      </c>
      <c r="C517" s="264" t="s">
        <v>1230</v>
      </c>
      <c r="D517" s="264">
        <v>70</v>
      </c>
      <c r="E517" s="264">
        <v>71.5</v>
      </c>
      <c r="F517" s="260">
        <v>73</v>
      </c>
      <c r="G517" s="260" t="s">
        <v>235</v>
      </c>
      <c r="H517" s="260" t="s">
        <v>210</v>
      </c>
    </row>
    <row r="518" spans="1:8" x14ac:dyDescent="0.2">
      <c r="A518" s="20">
        <v>44642</v>
      </c>
      <c r="B518" s="20">
        <v>44642.666666666664</v>
      </c>
      <c r="C518" s="264" t="s">
        <v>1231</v>
      </c>
      <c r="D518" s="264">
        <v>70</v>
      </c>
      <c r="E518" s="264">
        <v>71.5</v>
      </c>
      <c r="F518" s="260">
        <v>73</v>
      </c>
      <c r="G518" s="260" t="s">
        <v>235</v>
      </c>
      <c r="H518" s="260" t="s">
        <v>210</v>
      </c>
    </row>
    <row r="519" spans="1:8" x14ac:dyDescent="0.2">
      <c r="A519" s="20">
        <v>44641</v>
      </c>
      <c r="B519" s="20">
        <v>44641.666666666664</v>
      </c>
      <c r="C519" s="264" t="s">
        <v>1232</v>
      </c>
      <c r="D519" s="264">
        <v>70</v>
      </c>
      <c r="E519" s="264">
        <v>71.5</v>
      </c>
      <c r="F519" s="260">
        <v>73</v>
      </c>
      <c r="G519" s="260" t="s">
        <v>235</v>
      </c>
      <c r="H519" s="260" t="s">
        <v>210</v>
      </c>
    </row>
    <row r="520" spans="1:8" x14ac:dyDescent="0.2">
      <c r="A520" s="20">
        <v>44638</v>
      </c>
      <c r="B520" s="20">
        <v>44638.666666666664</v>
      </c>
      <c r="C520" s="264" t="s">
        <v>1233</v>
      </c>
      <c r="D520" s="264">
        <v>70</v>
      </c>
      <c r="E520" s="264">
        <v>71.5</v>
      </c>
      <c r="F520" s="260">
        <v>73</v>
      </c>
      <c r="G520" s="260" t="s">
        <v>235</v>
      </c>
      <c r="H520" s="260" t="s">
        <v>210</v>
      </c>
    </row>
    <row r="521" spans="1:8" x14ac:dyDescent="0.2">
      <c r="A521" s="20">
        <v>44637</v>
      </c>
      <c r="B521" s="20">
        <v>44637.666666666664</v>
      </c>
      <c r="C521" s="264" t="s">
        <v>824</v>
      </c>
      <c r="D521" s="264">
        <v>70</v>
      </c>
      <c r="E521" s="264">
        <v>71.5</v>
      </c>
      <c r="F521" s="260">
        <v>73</v>
      </c>
      <c r="G521" s="260" t="s">
        <v>235</v>
      </c>
      <c r="H521" s="260" t="s">
        <v>210</v>
      </c>
    </row>
    <row r="522" spans="1:8" x14ac:dyDescent="0.2">
      <c r="A522" s="20">
        <v>44636</v>
      </c>
      <c r="B522" s="20">
        <v>44636.666666666664</v>
      </c>
      <c r="C522" s="264" t="s">
        <v>1234</v>
      </c>
      <c r="D522" s="264">
        <v>70</v>
      </c>
      <c r="E522" s="264">
        <v>71.5</v>
      </c>
      <c r="F522" s="260">
        <v>73</v>
      </c>
      <c r="G522" s="260" t="s">
        <v>235</v>
      </c>
      <c r="H522" s="260" t="s">
        <v>210</v>
      </c>
    </row>
    <row r="523" spans="1:8" x14ac:dyDescent="0.2">
      <c r="A523" s="20">
        <v>44635</v>
      </c>
      <c r="B523" s="20">
        <v>44635.666666666664</v>
      </c>
      <c r="C523" s="264" t="s">
        <v>1235</v>
      </c>
      <c r="D523" s="264">
        <v>70</v>
      </c>
      <c r="E523" s="264">
        <v>71.5</v>
      </c>
      <c r="F523" s="260">
        <v>73</v>
      </c>
      <c r="G523" s="260" t="s">
        <v>235</v>
      </c>
      <c r="H523" s="260" t="s">
        <v>210</v>
      </c>
    </row>
    <row r="524" spans="1:8" x14ac:dyDescent="0.2">
      <c r="A524" s="20">
        <v>44634</v>
      </c>
      <c r="B524" s="20">
        <v>44634.666666666664</v>
      </c>
      <c r="C524" s="264" t="s">
        <v>1236</v>
      </c>
      <c r="D524" s="264">
        <v>70</v>
      </c>
      <c r="E524" s="264">
        <v>71.5</v>
      </c>
      <c r="F524" s="260">
        <v>73</v>
      </c>
      <c r="G524" s="260" t="s">
        <v>235</v>
      </c>
      <c r="H524" s="260" t="s">
        <v>210</v>
      </c>
    </row>
    <row r="525" spans="1:8" x14ac:dyDescent="0.2">
      <c r="A525" s="20">
        <v>44631</v>
      </c>
      <c r="B525" s="20">
        <v>44631.666666666664</v>
      </c>
      <c r="C525" s="264" t="s">
        <v>1237</v>
      </c>
      <c r="D525" s="264">
        <v>70</v>
      </c>
      <c r="E525" s="264">
        <v>71.5</v>
      </c>
      <c r="F525" s="260">
        <v>73</v>
      </c>
      <c r="G525" s="260" t="s">
        <v>235</v>
      </c>
      <c r="H525" s="260" t="s">
        <v>210</v>
      </c>
    </row>
    <row r="526" spans="1:8" x14ac:dyDescent="0.2">
      <c r="A526" s="20">
        <v>44630</v>
      </c>
      <c r="B526" s="20">
        <v>44630.666666666664</v>
      </c>
      <c r="C526" s="264" t="s">
        <v>825</v>
      </c>
      <c r="D526" s="264">
        <v>70</v>
      </c>
      <c r="E526" s="264">
        <v>71.5</v>
      </c>
      <c r="F526" s="260">
        <v>73</v>
      </c>
      <c r="G526" s="260" t="s">
        <v>235</v>
      </c>
      <c r="H526" s="260" t="s">
        <v>210</v>
      </c>
    </row>
    <row r="527" spans="1:8" x14ac:dyDescent="0.2">
      <c r="A527" s="20">
        <v>44629</v>
      </c>
      <c r="B527" s="20">
        <v>44629.666666666664</v>
      </c>
      <c r="C527" s="264" t="s">
        <v>1238</v>
      </c>
      <c r="D527" s="264">
        <v>70</v>
      </c>
      <c r="E527" s="264">
        <v>71.5</v>
      </c>
      <c r="F527" s="260">
        <v>73</v>
      </c>
      <c r="G527" s="260" t="s">
        <v>235</v>
      </c>
      <c r="H527" s="260" t="s">
        <v>210</v>
      </c>
    </row>
    <row r="528" spans="1:8" x14ac:dyDescent="0.2">
      <c r="A528" s="20">
        <v>44628</v>
      </c>
      <c r="B528" s="20">
        <v>44628.666666666664</v>
      </c>
      <c r="C528" s="264" t="s">
        <v>1239</v>
      </c>
      <c r="D528" s="264">
        <v>70</v>
      </c>
      <c r="E528" s="264">
        <v>71.5</v>
      </c>
      <c r="F528" s="260">
        <v>73</v>
      </c>
      <c r="G528" s="260" t="s">
        <v>235</v>
      </c>
      <c r="H528" s="260" t="s">
        <v>210</v>
      </c>
    </row>
    <row r="529" spans="1:8" x14ac:dyDescent="0.2">
      <c r="A529" s="20">
        <v>44627</v>
      </c>
      <c r="B529" s="20">
        <v>44627.666666666664</v>
      </c>
      <c r="C529" s="264" t="s">
        <v>1240</v>
      </c>
      <c r="D529" s="264">
        <v>70</v>
      </c>
      <c r="E529" s="264">
        <v>71.5</v>
      </c>
      <c r="F529" s="260">
        <v>73</v>
      </c>
      <c r="G529" s="260" t="s">
        <v>235</v>
      </c>
      <c r="H529" s="260" t="s">
        <v>210</v>
      </c>
    </row>
    <row r="530" spans="1:8" x14ac:dyDescent="0.2">
      <c r="A530" s="20">
        <v>44624</v>
      </c>
      <c r="B530" s="20">
        <v>44624.666666666664</v>
      </c>
      <c r="C530" s="264" t="s">
        <v>1241</v>
      </c>
      <c r="D530" s="264">
        <v>70</v>
      </c>
      <c r="E530" s="264">
        <v>71</v>
      </c>
      <c r="F530" s="260">
        <v>72</v>
      </c>
      <c r="G530" s="260" t="s">
        <v>235</v>
      </c>
      <c r="H530" s="260" t="s">
        <v>210</v>
      </c>
    </row>
    <row r="531" spans="1:8" x14ac:dyDescent="0.2">
      <c r="A531" s="20">
        <v>44623</v>
      </c>
      <c r="B531" s="20">
        <v>44623.666666666664</v>
      </c>
      <c r="C531" s="264" t="s">
        <v>826</v>
      </c>
      <c r="D531" s="264">
        <v>67</v>
      </c>
      <c r="E531" s="264">
        <v>68.5</v>
      </c>
      <c r="F531" s="260">
        <v>70</v>
      </c>
      <c r="G531" s="260" t="s">
        <v>235</v>
      </c>
      <c r="H531" s="260" t="s">
        <v>210</v>
      </c>
    </row>
    <row r="532" spans="1:8" x14ac:dyDescent="0.2">
      <c r="A532" s="20">
        <v>44622</v>
      </c>
      <c r="B532" s="20">
        <v>44622.666666666664</v>
      </c>
      <c r="C532" s="264" t="s">
        <v>1242</v>
      </c>
      <c r="D532" s="264">
        <v>67</v>
      </c>
      <c r="E532" s="264">
        <v>68.5</v>
      </c>
      <c r="F532" s="260">
        <v>70</v>
      </c>
      <c r="G532" s="260" t="s">
        <v>235</v>
      </c>
      <c r="H532" s="260" t="s">
        <v>210</v>
      </c>
    </row>
    <row r="533" spans="1:8" x14ac:dyDescent="0.2">
      <c r="A533" s="20">
        <v>44621</v>
      </c>
      <c r="B533" s="20">
        <v>44621.666666666664</v>
      </c>
      <c r="C533" s="264" t="s">
        <v>1243</v>
      </c>
      <c r="D533" s="264">
        <v>67</v>
      </c>
      <c r="E533" s="264">
        <v>68.5</v>
      </c>
      <c r="F533" s="260">
        <v>70</v>
      </c>
      <c r="G533" s="260" t="s">
        <v>235</v>
      </c>
      <c r="H533" s="260" t="s">
        <v>210</v>
      </c>
    </row>
    <row r="534" spans="1:8" x14ac:dyDescent="0.2">
      <c r="A534" s="20">
        <v>44620</v>
      </c>
      <c r="B534" s="20">
        <v>44620.666666666664</v>
      </c>
      <c r="C534" s="264" t="s">
        <v>1244</v>
      </c>
      <c r="D534" s="264">
        <v>65</v>
      </c>
      <c r="E534" s="264">
        <v>67</v>
      </c>
      <c r="F534" s="260">
        <v>69</v>
      </c>
      <c r="G534" s="260" t="s">
        <v>235</v>
      </c>
      <c r="H534" s="260" t="s">
        <v>210</v>
      </c>
    </row>
    <row r="535" spans="1:8" x14ac:dyDescent="0.2">
      <c r="A535" s="20">
        <v>44617</v>
      </c>
      <c r="B535" s="20">
        <v>44617.666666666664</v>
      </c>
      <c r="C535" s="264" t="s">
        <v>1245</v>
      </c>
      <c r="D535" s="264">
        <v>65</v>
      </c>
      <c r="E535" s="264">
        <v>66.5</v>
      </c>
      <c r="F535" s="260">
        <v>68</v>
      </c>
      <c r="G535" s="260" t="s">
        <v>235</v>
      </c>
      <c r="H535" s="260" t="s">
        <v>210</v>
      </c>
    </row>
    <row r="536" spans="1:8" x14ac:dyDescent="0.2">
      <c r="A536" s="20">
        <v>44616</v>
      </c>
      <c r="B536" s="20">
        <v>44616.666666666664</v>
      </c>
      <c r="C536" s="264" t="s">
        <v>827</v>
      </c>
      <c r="D536" s="264">
        <v>63</v>
      </c>
      <c r="E536" s="264">
        <v>64</v>
      </c>
      <c r="F536" s="260">
        <v>65</v>
      </c>
      <c r="G536" s="260" t="s">
        <v>235</v>
      </c>
      <c r="H536" s="260" t="s">
        <v>210</v>
      </c>
    </row>
    <row r="537" spans="1:8" x14ac:dyDescent="0.2">
      <c r="A537" s="20">
        <v>44615</v>
      </c>
      <c r="B537" s="20">
        <v>44615.666666666664</v>
      </c>
      <c r="C537" s="264" t="s">
        <v>1246</v>
      </c>
      <c r="D537" s="264">
        <v>63</v>
      </c>
      <c r="E537" s="264">
        <v>64</v>
      </c>
      <c r="F537" s="260">
        <v>65</v>
      </c>
      <c r="G537" s="260" t="s">
        <v>235</v>
      </c>
      <c r="H537" s="260" t="s">
        <v>210</v>
      </c>
    </row>
    <row r="538" spans="1:8" x14ac:dyDescent="0.2">
      <c r="A538" s="20">
        <v>44614</v>
      </c>
      <c r="B538" s="20">
        <v>44614.666666666664</v>
      </c>
      <c r="C538" s="264" t="s">
        <v>1247</v>
      </c>
      <c r="D538" s="264">
        <v>63</v>
      </c>
      <c r="E538" s="264">
        <v>64</v>
      </c>
      <c r="F538" s="260">
        <v>65</v>
      </c>
      <c r="G538" s="260" t="s">
        <v>235</v>
      </c>
      <c r="H538" s="260" t="s">
        <v>210</v>
      </c>
    </row>
    <row r="539" spans="1:8" x14ac:dyDescent="0.2">
      <c r="A539" s="20">
        <v>44613</v>
      </c>
      <c r="B539" s="20">
        <v>44613.666666666664</v>
      </c>
      <c r="C539" s="264" t="s">
        <v>1248</v>
      </c>
      <c r="D539" s="264">
        <v>60</v>
      </c>
      <c r="E539" s="264">
        <v>62</v>
      </c>
      <c r="F539" s="260">
        <v>64</v>
      </c>
      <c r="G539" s="260" t="s">
        <v>235</v>
      </c>
      <c r="H539" s="260" t="s">
        <v>210</v>
      </c>
    </row>
    <row r="540" spans="1:8" x14ac:dyDescent="0.2">
      <c r="A540" s="20">
        <v>44610</v>
      </c>
      <c r="B540" s="20">
        <v>44610.666666666664</v>
      </c>
      <c r="C540" s="264" t="s">
        <v>1249</v>
      </c>
      <c r="D540" s="264">
        <v>58.5</v>
      </c>
      <c r="E540" s="264">
        <v>60.75</v>
      </c>
      <c r="F540" s="260">
        <v>63</v>
      </c>
      <c r="G540" s="260" t="s">
        <v>235</v>
      </c>
      <c r="H540" s="260" t="s">
        <v>210</v>
      </c>
    </row>
    <row r="541" spans="1:8" x14ac:dyDescent="0.2">
      <c r="A541" s="20">
        <v>44609</v>
      </c>
      <c r="B541" s="20">
        <v>44609.666666666664</v>
      </c>
      <c r="C541" s="264" t="s">
        <v>828</v>
      </c>
      <c r="D541" s="264">
        <v>58.5</v>
      </c>
      <c r="E541" s="264">
        <v>60.75</v>
      </c>
      <c r="F541" s="260">
        <v>63</v>
      </c>
      <c r="G541" s="260" t="s">
        <v>235</v>
      </c>
      <c r="H541" s="260" t="s">
        <v>210</v>
      </c>
    </row>
    <row r="542" spans="1:8" x14ac:dyDescent="0.2">
      <c r="A542" s="20">
        <v>44608</v>
      </c>
      <c r="B542" s="20">
        <v>44608.666666666664</v>
      </c>
      <c r="C542" s="264" t="s">
        <v>1250</v>
      </c>
      <c r="D542" s="264">
        <v>55</v>
      </c>
      <c r="E542" s="264">
        <v>57.5</v>
      </c>
      <c r="F542" s="260">
        <v>60</v>
      </c>
      <c r="G542" s="260" t="s">
        <v>235</v>
      </c>
      <c r="H542" s="260" t="s">
        <v>210</v>
      </c>
    </row>
    <row r="543" spans="1:8" x14ac:dyDescent="0.2">
      <c r="A543" s="20">
        <v>44607</v>
      </c>
      <c r="B543" s="20">
        <v>44607.666666666664</v>
      </c>
      <c r="C543" s="264" t="s">
        <v>1251</v>
      </c>
      <c r="D543" s="264">
        <v>55</v>
      </c>
      <c r="E543" s="264">
        <v>57.5</v>
      </c>
      <c r="F543" s="260">
        <v>60</v>
      </c>
      <c r="G543" s="260" t="s">
        <v>235</v>
      </c>
      <c r="H543" s="260" t="s">
        <v>210</v>
      </c>
    </row>
    <row r="544" spans="1:8" x14ac:dyDescent="0.2">
      <c r="A544" s="20">
        <v>44606</v>
      </c>
      <c r="B544" s="20">
        <v>44606.666666666664</v>
      </c>
      <c r="C544" s="264" t="s">
        <v>1252</v>
      </c>
      <c r="D544" s="264">
        <v>55</v>
      </c>
      <c r="E544" s="264">
        <v>57.5</v>
      </c>
      <c r="F544" s="260">
        <v>60</v>
      </c>
      <c r="G544" s="260" t="s">
        <v>235</v>
      </c>
      <c r="H544" s="260" t="s">
        <v>210</v>
      </c>
    </row>
    <row r="545" spans="1:8" x14ac:dyDescent="0.2">
      <c r="A545" s="20">
        <v>44603</v>
      </c>
      <c r="B545" s="20">
        <v>44603.666666666664</v>
      </c>
      <c r="C545" s="264" t="s">
        <v>1253</v>
      </c>
      <c r="D545" s="264">
        <v>55</v>
      </c>
      <c r="E545" s="264">
        <v>57.5</v>
      </c>
      <c r="F545" s="260">
        <v>60</v>
      </c>
      <c r="G545" s="260" t="s">
        <v>235</v>
      </c>
      <c r="H545" s="260" t="s">
        <v>210</v>
      </c>
    </row>
    <row r="546" spans="1:8" x14ac:dyDescent="0.2">
      <c r="A546" s="20">
        <v>44602</v>
      </c>
      <c r="B546" s="20">
        <v>44602.666666666664</v>
      </c>
      <c r="C546" s="264" t="s">
        <v>829</v>
      </c>
      <c r="D546" s="264">
        <v>50</v>
      </c>
      <c r="E546" s="264">
        <v>52</v>
      </c>
      <c r="F546" s="260">
        <v>54</v>
      </c>
      <c r="G546" s="260" t="s">
        <v>235</v>
      </c>
      <c r="H546" s="260" t="s">
        <v>210</v>
      </c>
    </row>
    <row r="547" spans="1:8" x14ac:dyDescent="0.2">
      <c r="A547" s="20">
        <v>44601</v>
      </c>
      <c r="B547" s="20">
        <v>44601.666666666664</v>
      </c>
      <c r="C547" s="264" t="s">
        <v>1254</v>
      </c>
      <c r="D547" s="264">
        <v>50</v>
      </c>
      <c r="E547" s="264">
        <v>52</v>
      </c>
      <c r="F547" s="260">
        <v>54</v>
      </c>
      <c r="G547" s="260" t="s">
        <v>235</v>
      </c>
      <c r="H547" s="260" t="s">
        <v>210</v>
      </c>
    </row>
    <row r="548" spans="1:8" x14ac:dyDescent="0.2">
      <c r="A548" s="20">
        <v>44600</v>
      </c>
      <c r="B548" s="20">
        <v>44600.666666666664</v>
      </c>
      <c r="C548" s="264" t="s">
        <v>1255</v>
      </c>
      <c r="D548" s="264">
        <v>50</v>
      </c>
      <c r="E548" s="264">
        <v>52</v>
      </c>
      <c r="F548" s="260">
        <v>54</v>
      </c>
      <c r="G548" s="260" t="s">
        <v>235</v>
      </c>
      <c r="H548" s="260" t="s">
        <v>210</v>
      </c>
    </row>
    <row r="549" spans="1:8" x14ac:dyDescent="0.2">
      <c r="A549" s="20">
        <v>44599</v>
      </c>
      <c r="B549" s="20">
        <v>44599.666666666664</v>
      </c>
      <c r="C549" s="264" t="s">
        <v>1256</v>
      </c>
      <c r="D549" s="264">
        <v>47</v>
      </c>
      <c r="E549" s="264">
        <v>48.5</v>
      </c>
      <c r="F549" s="260">
        <v>50</v>
      </c>
      <c r="G549" s="260" t="s">
        <v>235</v>
      </c>
      <c r="H549" s="260" t="s">
        <v>210</v>
      </c>
    </row>
    <row r="550" spans="1:8" x14ac:dyDescent="0.2">
      <c r="A550" s="20">
        <v>44596</v>
      </c>
      <c r="B550" s="20">
        <v>44596.666666666664</v>
      </c>
      <c r="C550" s="264" t="s">
        <v>1257</v>
      </c>
      <c r="D550" s="264">
        <v>47</v>
      </c>
      <c r="E550" s="264">
        <v>48.5</v>
      </c>
      <c r="F550" s="260">
        <v>50</v>
      </c>
      <c r="G550" s="260" t="s">
        <v>235</v>
      </c>
      <c r="H550" s="260" t="s">
        <v>210</v>
      </c>
    </row>
    <row r="551" spans="1:8" x14ac:dyDescent="0.2">
      <c r="A551" s="20">
        <v>44595</v>
      </c>
      <c r="B551" s="20">
        <v>44595.666666666664</v>
      </c>
      <c r="C551" s="264" t="s">
        <v>830</v>
      </c>
      <c r="D551" s="264">
        <v>44</v>
      </c>
      <c r="E551" s="264">
        <v>45.5</v>
      </c>
      <c r="F551" s="260">
        <v>47</v>
      </c>
      <c r="G551" s="260" t="s">
        <v>235</v>
      </c>
      <c r="H551" s="260" t="s">
        <v>210</v>
      </c>
    </row>
    <row r="552" spans="1:8" x14ac:dyDescent="0.2">
      <c r="A552" s="20">
        <v>44594</v>
      </c>
      <c r="B552" s="20">
        <v>44594.666666666664</v>
      </c>
      <c r="C552" s="264" t="s">
        <v>1258</v>
      </c>
      <c r="D552" s="264">
        <v>44</v>
      </c>
      <c r="E552" s="264">
        <v>45.5</v>
      </c>
      <c r="F552" s="260">
        <v>47</v>
      </c>
      <c r="G552" s="260" t="s">
        <v>235</v>
      </c>
      <c r="H552" s="260" t="s">
        <v>210</v>
      </c>
    </row>
    <row r="553" spans="1:8" x14ac:dyDescent="0.2">
      <c r="A553" s="20">
        <v>44593</v>
      </c>
      <c r="B553" s="20">
        <v>44593.666666666664</v>
      </c>
      <c r="C553" s="264" t="s">
        <v>1259</v>
      </c>
      <c r="D553" s="264">
        <v>44</v>
      </c>
      <c r="E553" s="264">
        <v>45.5</v>
      </c>
      <c r="F553" s="260">
        <v>47</v>
      </c>
      <c r="G553" s="260" t="s">
        <v>235</v>
      </c>
      <c r="H553" s="260" t="s">
        <v>210</v>
      </c>
    </row>
    <row r="554" spans="1:8" x14ac:dyDescent="0.2">
      <c r="A554" s="20">
        <v>44592</v>
      </c>
      <c r="B554" s="20">
        <v>44592.666666666664</v>
      </c>
      <c r="C554" s="264" t="s">
        <v>1260</v>
      </c>
      <c r="D554" s="264">
        <v>44</v>
      </c>
      <c r="E554" s="264">
        <v>45.5</v>
      </c>
      <c r="F554" s="260">
        <v>47</v>
      </c>
      <c r="G554" s="260" t="s">
        <v>235</v>
      </c>
      <c r="H554" s="260" t="s">
        <v>210</v>
      </c>
    </row>
    <row r="555" spans="1:8" x14ac:dyDescent="0.2">
      <c r="A555" s="20">
        <v>44589</v>
      </c>
      <c r="B555" s="20">
        <v>44589.666666666664</v>
      </c>
      <c r="C555" s="264" t="s">
        <v>1261</v>
      </c>
      <c r="D555" s="264">
        <v>44</v>
      </c>
      <c r="E555" s="264">
        <v>45.5</v>
      </c>
      <c r="F555" s="260">
        <v>47</v>
      </c>
      <c r="G555" s="260" t="s">
        <v>235</v>
      </c>
      <c r="H555" s="260" t="s">
        <v>210</v>
      </c>
    </row>
    <row r="556" spans="1:8" x14ac:dyDescent="0.2">
      <c r="A556" s="20">
        <v>44588</v>
      </c>
      <c r="B556" s="20">
        <v>44588.666666666664</v>
      </c>
      <c r="C556" s="264" t="s">
        <v>831</v>
      </c>
      <c r="D556" s="264">
        <v>44</v>
      </c>
      <c r="E556" s="264">
        <v>45.5</v>
      </c>
      <c r="F556" s="260">
        <v>47</v>
      </c>
      <c r="G556" s="260" t="s">
        <v>235</v>
      </c>
      <c r="H556" s="260" t="s">
        <v>210</v>
      </c>
    </row>
    <row r="557" spans="1:8" x14ac:dyDescent="0.2">
      <c r="A557" s="20">
        <v>44587</v>
      </c>
      <c r="B557" s="20">
        <v>44587.666666666664</v>
      </c>
      <c r="C557" s="264" t="s">
        <v>1262</v>
      </c>
      <c r="D557" s="264">
        <v>43</v>
      </c>
      <c r="E557" s="264">
        <v>44.5</v>
      </c>
      <c r="F557" s="260">
        <v>46</v>
      </c>
      <c r="G557" s="260" t="s">
        <v>235</v>
      </c>
      <c r="H557" s="260" t="s">
        <v>210</v>
      </c>
    </row>
    <row r="558" spans="1:8" x14ac:dyDescent="0.2">
      <c r="A558" s="20">
        <v>44586</v>
      </c>
      <c r="B558" s="20">
        <v>44586.666666666664</v>
      </c>
      <c r="C558" s="264" t="s">
        <v>1263</v>
      </c>
      <c r="D558" s="264">
        <v>43</v>
      </c>
      <c r="E558" s="264">
        <v>44.5</v>
      </c>
      <c r="F558" s="260">
        <v>46</v>
      </c>
      <c r="G558" s="260" t="s">
        <v>235</v>
      </c>
      <c r="H558" s="260" t="s">
        <v>210</v>
      </c>
    </row>
    <row r="559" spans="1:8" x14ac:dyDescent="0.2">
      <c r="A559" s="20">
        <v>44585</v>
      </c>
      <c r="B559" s="20">
        <v>44585.666666666664</v>
      </c>
      <c r="C559" s="264" t="s">
        <v>1264</v>
      </c>
      <c r="D559" s="264">
        <v>43</v>
      </c>
      <c r="E559" s="264">
        <v>44.5</v>
      </c>
      <c r="F559" s="260">
        <v>46</v>
      </c>
      <c r="G559" s="260" t="s">
        <v>235</v>
      </c>
      <c r="H559" s="260" t="s">
        <v>210</v>
      </c>
    </row>
    <row r="560" spans="1:8" x14ac:dyDescent="0.2">
      <c r="A560" s="20">
        <v>44582</v>
      </c>
      <c r="B560" s="20">
        <v>44582.666666666664</v>
      </c>
      <c r="C560" s="264" t="s">
        <v>1265</v>
      </c>
      <c r="D560" s="264">
        <v>43</v>
      </c>
      <c r="E560" s="264">
        <v>44.5</v>
      </c>
      <c r="F560" s="260">
        <v>46</v>
      </c>
      <c r="G560" s="260" t="s">
        <v>235</v>
      </c>
      <c r="H560" s="260" t="s">
        <v>210</v>
      </c>
    </row>
    <row r="561" spans="1:8" x14ac:dyDescent="0.2">
      <c r="A561" s="20">
        <v>44581</v>
      </c>
      <c r="B561" s="20">
        <v>44581.666666666664</v>
      </c>
      <c r="C561" s="264" t="s">
        <v>625</v>
      </c>
      <c r="D561" s="264">
        <v>43</v>
      </c>
      <c r="E561" s="264">
        <v>44.5</v>
      </c>
      <c r="F561" s="260">
        <v>46</v>
      </c>
      <c r="G561" s="260" t="s">
        <v>235</v>
      </c>
      <c r="H561" s="260" t="s">
        <v>210</v>
      </c>
    </row>
    <row r="562" spans="1:8" x14ac:dyDescent="0.2">
      <c r="A562" s="20">
        <v>44580</v>
      </c>
      <c r="B562" s="20">
        <v>44580.666666666664</v>
      </c>
      <c r="C562" s="264" t="s">
        <v>1266</v>
      </c>
      <c r="D562" s="264">
        <v>42</v>
      </c>
      <c r="E562" s="264">
        <v>43.5</v>
      </c>
      <c r="F562" s="260">
        <v>45</v>
      </c>
      <c r="G562" s="260" t="s">
        <v>235</v>
      </c>
      <c r="H562" s="260" t="s">
        <v>210</v>
      </c>
    </row>
    <row r="563" spans="1:8" x14ac:dyDescent="0.2">
      <c r="A563" s="20">
        <v>44579</v>
      </c>
      <c r="B563" s="20">
        <v>44579.666666666664</v>
      </c>
      <c r="C563" s="264" t="s">
        <v>1267</v>
      </c>
      <c r="D563" s="264">
        <v>42</v>
      </c>
      <c r="E563" s="264">
        <v>43.5</v>
      </c>
      <c r="F563" s="260">
        <v>45</v>
      </c>
      <c r="G563" s="260" t="s">
        <v>235</v>
      </c>
      <c r="H563" s="260" t="s">
        <v>210</v>
      </c>
    </row>
    <row r="564" spans="1:8" x14ac:dyDescent="0.2">
      <c r="A564" s="20">
        <v>44578</v>
      </c>
      <c r="B564" s="20">
        <v>44578.666666666664</v>
      </c>
      <c r="C564" s="264" t="s">
        <v>1268</v>
      </c>
      <c r="D564" s="264">
        <v>42</v>
      </c>
      <c r="E564" s="264">
        <v>43.5</v>
      </c>
      <c r="F564" s="260">
        <v>45</v>
      </c>
      <c r="G564" s="260" t="s">
        <v>235</v>
      </c>
      <c r="H564" s="260" t="s">
        <v>210</v>
      </c>
    </row>
    <row r="565" spans="1:8" x14ac:dyDescent="0.2">
      <c r="A565" s="20">
        <v>44575</v>
      </c>
      <c r="B565" s="20">
        <v>44575.666666666664</v>
      </c>
      <c r="C565" s="264" t="s">
        <v>1269</v>
      </c>
      <c r="D565" s="264">
        <v>42</v>
      </c>
      <c r="E565" s="264">
        <v>43.5</v>
      </c>
      <c r="F565" s="260">
        <v>45</v>
      </c>
      <c r="G565" s="260" t="s">
        <v>235</v>
      </c>
      <c r="H565" s="260" t="s">
        <v>210</v>
      </c>
    </row>
    <row r="566" spans="1:8" x14ac:dyDescent="0.2">
      <c r="A566" s="20">
        <v>44574</v>
      </c>
      <c r="B566" s="20">
        <v>44574.666666666664</v>
      </c>
      <c r="C566" s="264" t="s">
        <v>626</v>
      </c>
      <c r="D566" s="264">
        <v>42</v>
      </c>
      <c r="E566" s="264">
        <v>43.5</v>
      </c>
      <c r="F566" s="260">
        <v>45</v>
      </c>
      <c r="G566" s="260" t="s">
        <v>235</v>
      </c>
      <c r="H566" s="260" t="s">
        <v>210</v>
      </c>
    </row>
    <row r="567" spans="1:8" x14ac:dyDescent="0.2">
      <c r="A567" s="20">
        <v>44573</v>
      </c>
      <c r="B567" s="20">
        <v>44573.666666666664</v>
      </c>
      <c r="C567" s="264" t="s">
        <v>1270</v>
      </c>
      <c r="D567" s="264">
        <v>42</v>
      </c>
      <c r="E567" s="264">
        <v>43.5</v>
      </c>
      <c r="F567" s="260">
        <v>45</v>
      </c>
      <c r="G567" s="260" t="s">
        <v>235</v>
      </c>
      <c r="H567" s="260" t="s">
        <v>210</v>
      </c>
    </row>
    <row r="568" spans="1:8" x14ac:dyDescent="0.2">
      <c r="A568" s="20">
        <v>44572</v>
      </c>
      <c r="B568" s="20">
        <v>44572.666666666664</v>
      </c>
      <c r="C568" s="264" t="s">
        <v>1271</v>
      </c>
      <c r="D568" s="264">
        <v>42</v>
      </c>
      <c r="E568" s="264">
        <v>43.5</v>
      </c>
      <c r="F568" s="260">
        <v>45</v>
      </c>
      <c r="G568" s="260" t="s">
        <v>235</v>
      </c>
      <c r="H568" s="260" t="s">
        <v>210</v>
      </c>
    </row>
    <row r="569" spans="1:8" x14ac:dyDescent="0.2">
      <c r="A569" s="20">
        <v>44571</v>
      </c>
      <c r="B569" s="20">
        <v>44571.666666666664</v>
      </c>
      <c r="C569" s="264" t="s">
        <v>1272</v>
      </c>
      <c r="D569" s="264">
        <v>40</v>
      </c>
      <c r="E569" s="264">
        <v>41.5</v>
      </c>
      <c r="F569" s="260">
        <v>43</v>
      </c>
      <c r="G569" s="260" t="s">
        <v>235</v>
      </c>
      <c r="H569" s="260" t="s">
        <v>210</v>
      </c>
    </row>
    <row r="570" spans="1:8" x14ac:dyDescent="0.2">
      <c r="A570" s="20">
        <v>44568</v>
      </c>
      <c r="B570" s="20">
        <v>44568.666666666664</v>
      </c>
      <c r="C570" s="264" t="s">
        <v>1273</v>
      </c>
      <c r="D570" s="264">
        <v>40</v>
      </c>
      <c r="E570" s="264">
        <v>41.5</v>
      </c>
      <c r="F570" s="260">
        <v>43</v>
      </c>
      <c r="G570" s="260" t="s">
        <v>235</v>
      </c>
      <c r="H570" s="260" t="s">
        <v>210</v>
      </c>
    </row>
    <row r="571" spans="1:8" x14ac:dyDescent="0.2">
      <c r="A571" s="20">
        <v>44567</v>
      </c>
      <c r="B571" s="20">
        <v>44567.666666666664</v>
      </c>
      <c r="C571" s="264" t="s">
        <v>627</v>
      </c>
      <c r="D571" s="264">
        <v>40</v>
      </c>
      <c r="E571" s="264">
        <v>41.5</v>
      </c>
      <c r="F571" s="260">
        <v>43</v>
      </c>
      <c r="G571" s="260" t="s">
        <v>235</v>
      </c>
      <c r="H571" s="260" t="s">
        <v>210</v>
      </c>
    </row>
    <row r="572" spans="1:8" x14ac:dyDescent="0.2">
      <c r="A572" s="20">
        <v>44566</v>
      </c>
      <c r="B572" s="20">
        <v>44566.666666666664</v>
      </c>
      <c r="C572" s="264" t="s">
        <v>1274</v>
      </c>
      <c r="D572" s="264">
        <v>39</v>
      </c>
      <c r="E572" s="264">
        <v>40</v>
      </c>
      <c r="F572" s="260">
        <v>41</v>
      </c>
      <c r="G572" s="260" t="s">
        <v>235</v>
      </c>
      <c r="H572" s="260" t="s">
        <v>210</v>
      </c>
    </row>
    <row r="573" spans="1:8" x14ac:dyDescent="0.2">
      <c r="A573" s="20">
        <v>44565</v>
      </c>
      <c r="B573" s="20">
        <v>44565.666666666664</v>
      </c>
      <c r="C573" s="264" t="s">
        <v>1275</v>
      </c>
      <c r="D573" s="264">
        <v>39</v>
      </c>
      <c r="E573" s="264">
        <v>40</v>
      </c>
      <c r="F573" s="260">
        <v>41</v>
      </c>
      <c r="G573" s="260" t="s">
        <v>235</v>
      </c>
      <c r="H573" s="260" t="s">
        <v>210</v>
      </c>
    </row>
    <row r="574" spans="1:8" x14ac:dyDescent="0.2">
      <c r="A574" s="20">
        <v>44561</v>
      </c>
      <c r="B574" s="20">
        <v>44561.666666666664</v>
      </c>
      <c r="C574" s="264" t="s">
        <v>1276</v>
      </c>
      <c r="D574" s="264">
        <v>35</v>
      </c>
      <c r="E574" s="264">
        <v>36</v>
      </c>
      <c r="F574" s="260">
        <v>37</v>
      </c>
      <c r="G574" s="260" t="s">
        <v>235</v>
      </c>
      <c r="H574" s="260" t="s">
        <v>210</v>
      </c>
    </row>
    <row r="575" spans="1:8" x14ac:dyDescent="0.2">
      <c r="A575" s="20">
        <v>44560</v>
      </c>
      <c r="B575" s="20">
        <v>44560.666666666664</v>
      </c>
      <c r="C575" s="264" t="s">
        <v>628</v>
      </c>
      <c r="D575" s="264">
        <v>34</v>
      </c>
      <c r="E575" s="264">
        <v>35</v>
      </c>
      <c r="F575" s="260">
        <v>36</v>
      </c>
      <c r="G575" s="260" t="s">
        <v>235</v>
      </c>
      <c r="H575" s="260" t="s">
        <v>210</v>
      </c>
    </row>
    <row r="576" spans="1:8" x14ac:dyDescent="0.2">
      <c r="A576" s="20">
        <v>44559</v>
      </c>
      <c r="B576" s="20">
        <v>44559.666666666664</v>
      </c>
      <c r="C576" s="264" t="s">
        <v>1277</v>
      </c>
      <c r="D576" s="264">
        <v>34</v>
      </c>
      <c r="E576" s="264">
        <v>35</v>
      </c>
      <c r="F576" s="260">
        <v>36</v>
      </c>
      <c r="G576" s="260" t="s">
        <v>235</v>
      </c>
      <c r="H576" s="260" t="s">
        <v>210</v>
      </c>
    </row>
    <row r="577" spans="1:8" x14ac:dyDescent="0.2">
      <c r="A577" s="20">
        <v>44554</v>
      </c>
      <c r="B577" s="20">
        <v>44554.666666666664</v>
      </c>
      <c r="C577" s="264" t="s">
        <v>1278</v>
      </c>
      <c r="D577" s="264">
        <v>33.5</v>
      </c>
      <c r="E577" s="264">
        <v>34.5</v>
      </c>
      <c r="F577" s="260">
        <v>35.5</v>
      </c>
      <c r="G577" s="260" t="s">
        <v>235</v>
      </c>
      <c r="H577" s="260" t="s">
        <v>210</v>
      </c>
    </row>
    <row r="578" spans="1:8" x14ac:dyDescent="0.2">
      <c r="A578" s="20">
        <v>44553</v>
      </c>
      <c r="B578" s="20">
        <v>44553.666666666664</v>
      </c>
      <c r="C578" s="264" t="s">
        <v>629</v>
      </c>
      <c r="D578" s="264">
        <v>33.5</v>
      </c>
      <c r="E578" s="264">
        <v>34.5</v>
      </c>
      <c r="F578" s="260">
        <v>35.5</v>
      </c>
      <c r="G578" s="260" t="s">
        <v>235</v>
      </c>
      <c r="H578" s="260" t="s">
        <v>210</v>
      </c>
    </row>
    <row r="579" spans="1:8" x14ac:dyDescent="0.2">
      <c r="A579" s="20">
        <v>44552</v>
      </c>
      <c r="B579" s="20">
        <v>44552.666666666664</v>
      </c>
      <c r="C579" s="264" t="s">
        <v>1279</v>
      </c>
      <c r="D579" s="264">
        <v>33.5</v>
      </c>
      <c r="E579" s="264">
        <v>34.5</v>
      </c>
      <c r="F579" s="260">
        <v>35.5</v>
      </c>
      <c r="G579" s="260" t="s">
        <v>235</v>
      </c>
      <c r="H579" s="260" t="s">
        <v>210</v>
      </c>
    </row>
    <row r="580" spans="1:8" x14ac:dyDescent="0.2">
      <c r="A580" s="20">
        <v>44551</v>
      </c>
      <c r="B580" s="20">
        <v>44551.666666666664</v>
      </c>
      <c r="C580" s="264" t="s">
        <v>1280</v>
      </c>
      <c r="D580" s="264">
        <v>33.5</v>
      </c>
      <c r="E580" s="264">
        <v>34.5</v>
      </c>
      <c r="F580" s="260">
        <v>35.5</v>
      </c>
      <c r="G580" s="260" t="s">
        <v>235</v>
      </c>
      <c r="H580" s="260" t="s">
        <v>210</v>
      </c>
    </row>
    <row r="581" spans="1:8" x14ac:dyDescent="0.2">
      <c r="A581" s="20">
        <v>44550</v>
      </c>
      <c r="B581" s="20">
        <v>44550.666666666664</v>
      </c>
      <c r="C581" s="264" t="s">
        <v>1281</v>
      </c>
      <c r="D581" s="264">
        <v>32</v>
      </c>
      <c r="E581" s="264">
        <v>33</v>
      </c>
      <c r="F581" s="260">
        <v>34</v>
      </c>
      <c r="G581" s="260" t="s">
        <v>235</v>
      </c>
      <c r="H581" s="260" t="s">
        <v>210</v>
      </c>
    </row>
    <row r="582" spans="1:8" x14ac:dyDescent="0.2">
      <c r="A582" s="20">
        <v>44547</v>
      </c>
      <c r="B582" s="20">
        <v>44547.666666666664</v>
      </c>
      <c r="C582" s="264" t="s">
        <v>1282</v>
      </c>
      <c r="D582" s="264">
        <v>32</v>
      </c>
      <c r="E582" s="264">
        <v>33</v>
      </c>
      <c r="F582" s="260">
        <v>34</v>
      </c>
      <c r="G582" s="260" t="s">
        <v>235</v>
      </c>
      <c r="H582" s="260" t="s">
        <v>210</v>
      </c>
    </row>
    <row r="583" spans="1:8" x14ac:dyDescent="0.2">
      <c r="A583" s="20">
        <v>44546</v>
      </c>
      <c r="B583" s="20">
        <v>44546.666666666664</v>
      </c>
      <c r="C583" s="264" t="s">
        <v>630</v>
      </c>
      <c r="D583" s="264">
        <v>32</v>
      </c>
      <c r="E583" s="264">
        <v>33</v>
      </c>
      <c r="F583" s="260">
        <v>34</v>
      </c>
      <c r="G583" s="260" t="s">
        <v>235</v>
      </c>
      <c r="H583" s="260" t="s">
        <v>210</v>
      </c>
    </row>
    <row r="584" spans="1:8" x14ac:dyDescent="0.2">
      <c r="A584" s="20">
        <v>44545</v>
      </c>
      <c r="B584" s="20">
        <v>44545.666666666664</v>
      </c>
      <c r="C584" s="264" t="s">
        <v>1283</v>
      </c>
      <c r="D584" s="264">
        <v>31</v>
      </c>
      <c r="E584" s="264">
        <v>32</v>
      </c>
      <c r="F584" s="260">
        <v>33</v>
      </c>
      <c r="G584" s="260" t="s">
        <v>235</v>
      </c>
      <c r="H584" s="260" t="s">
        <v>210</v>
      </c>
    </row>
    <row r="585" spans="1:8" x14ac:dyDescent="0.2">
      <c r="A585" s="20">
        <v>44544</v>
      </c>
      <c r="B585" s="20">
        <v>44544.666666666664</v>
      </c>
      <c r="C585" s="264" t="s">
        <v>1284</v>
      </c>
      <c r="D585" s="264">
        <v>31</v>
      </c>
      <c r="E585" s="264">
        <v>32</v>
      </c>
      <c r="F585" s="260">
        <v>33</v>
      </c>
      <c r="G585" s="260" t="s">
        <v>235</v>
      </c>
      <c r="H585" s="260" t="s">
        <v>210</v>
      </c>
    </row>
    <row r="586" spans="1:8" x14ac:dyDescent="0.2">
      <c r="A586" s="20">
        <v>44543</v>
      </c>
      <c r="B586" s="20">
        <v>44543.666666666664</v>
      </c>
      <c r="C586" s="264" t="s">
        <v>1285</v>
      </c>
      <c r="D586" s="264">
        <v>31</v>
      </c>
      <c r="E586" s="264">
        <v>32</v>
      </c>
      <c r="F586" s="260">
        <v>33</v>
      </c>
      <c r="G586" s="260" t="s">
        <v>235</v>
      </c>
      <c r="H586" s="260" t="s">
        <v>210</v>
      </c>
    </row>
    <row r="587" spans="1:8" x14ac:dyDescent="0.2">
      <c r="A587" s="20">
        <v>44540</v>
      </c>
      <c r="B587" s="20">
        <v>44540.666666666664</v>
      </c>
      <c r="C587" s="264" t="s">
        <v>1286</v>
      </c>
      <c r="D587" s="264">
        <v>31</v>
      </c>
      <c r="E587" s="264">
        <v>32</v>
      </c>
      <c r="F587" s="260">
        <v>33</v>
      </c>
      <c r="G587" s="260" t="s">
        <v>235</v>
      </c>
      <c r="H587" s="260" t="s">
        <v>210</v>
      </c>
    </row>
    <row r="588" spans="1:8" x14ac:dyDescent="0.2">
      <c r="A588" s="20">
        <v>44539</v>
      </c>
      <c r="B588" s="20">
        <v>44539.666666666664</v>
      </c>
      <c r="C588" s="264" t="s">
        <v>631</v>
      </c>
      <c r="D588" s="264">
        <v>31</v>
      </c>
      <c r="E588" s="264">
        <v>32</v>
      </c>
      <c r="F588" s="260">
        <v>33</v>
      </c>
      <c r="G588" s="260" t="s">
        <v>235</v>
      </c>
      <c r="H588" s="260" t="s">
        <v>210</v>
      </c>
    </row>
    <row r="589" spans="1:8" x14ac:dyDescent="0.2">
      <c r="A589" s="20">
        <v>44538</v>
      </c>
      <c r="B589" s="20">
        <v>44538.666666666664</v>
      </c>
      <c r="C589" s="264" t="s">
        <v>1287</v>
      </c>
      <c r="D589" s="264">
        <v>31</v>
      </c>
      <c r="E589" s="264">
        <v>32</v>
      </c>
      <c r="F589" s="260">
        <v>33</v>
      </c>
      <c r="G589" s="260" t="s">
        <v>235</v>
      </c>
      <c r="H589" s="260" t="s">
        <v>210</v>
      </c>
    </row>
    <row r="590" spans="1:8" x14ac:dyDescent="0.2">
      <c r="A590" s="20">
        <v>44537</v>
      </c>
      <c r="B590" s="20">
        <v>44537.666666666664</v>
      </c>
      <c r="C590" s="264" t="s">
        <v>1288</v>
      </c>
      <c r="D590" s="264">
        <v>31</v>
      </c>
      <c r="E590" s="264">
        <v>32</v>
      </c>
      <c r="F590" s="260">
        <v>33</v>
      </c>
      <c r="G590" s="260" t="s">
        <v>235</v>
      </c>
      <c r="H590" s="260" t="s">
        <v>210</v>
      </c>
    </row>
    <row r="591" spans="1:8" x14ac:dyDescent="0.2">
      <c r="A591" s="20">
        <v>44536</v>
      </c>
      <c r="B591" s="20">
        <v>44536.666666666664</v>
      </c>
      <c r="C591" s="264" t="s">
        <v>1289</v>
      </c>
      <c r="D591" s="264">
        <v>30</v>
      </c>
      <c r="E591" s="264">
        <v>31</v>
      </c>
      <c r="F591" s="260">
        <v>32</v>
      </c>
      <c r="G591" s="260" t="s">
        <v>235</v>
      </c>
      <c r="H591" s="260" t="s">
        <v>210</v>
      </c>
    </row>
    <row r="592" spans="1:8" x14ac:dyDescent="0.2">
      <c r="A592" s="20">
        <v>44533</v>
      </c>
      <c r="B592" s="20">
        <v>44533.666666666664</v>
      </c>
      <c r="C592" s="264" t="s">
        <v>1290</v>
      </c>
      <c r="D592" s="264">
        <v>30</v>
      </c>
      <c r="E592" s="264">
        <v>31</v>
      </c>
      <c r="F592" s="260">
        <v>32</v>
      </c>
      <c r="G592" s="260" t="s">
        <v>235</v>
      </c>
      <c r="H592" s="260" t="s">
        <v>210</v>
      </c>
    </row>
    <row r="593" spans="1:8" x14ac:dyDescent="0.2">
      <c r="A593" s="20">
        <v>44532</v>
      </c>
      <c r="B593" s="20">
        <v>44532.666666666664</v>
      </c>
      <c r="C593" s="264" t="s">
        <v>632</v>
      </c>
      <c r="D593" s="264">
        <v>30</v>
      </c>
      <c r="E593" s="264">
        <v>31</v>
      </c>
      <c r="F593" s="260">
        <v>32</v>
      </c>
      <c r="G593" s="260" t="s">
        <v>235</v>
      </c>
      <c r="H593" s="260" t="s">
        <v>210</v>
      </c>
    </row>
    <row r="594" spans="1:8" x14ac:dyDescent="0.2">
      <c r="A594" s="20">
        <v>44531</v>
      </c>
      <c r="B594" s="20">
        <v>44531.666666666664</v>
      </c>
      <c r="C594" s="264" t="s">
        <v>1291</v>
      </c>
      <c r="D594" s="264">
        <v>30</v>
      </c>
      <c r="E594" s="264">
        <v>31</v>
      </c>
      <c r="F594" s="260">
        <v>32</v>
      </c>
      <c r="G594" s="260" t="s">
        <v>235</v>
      </c>
      <c r="H594" s="260" t="s">
        <v>210</v>
      </c>
    </row>
    <row r="595" spans="1:8" x14ac:dyDescent="0.2">
      <c r="A595" s="20">
        <v>44525</v>
      </c>
      <c r="B595" s="20">
        <v>44525.666666666664</v>
      </c>
      <c r="C595" s="264" t="s">
        <v>633</v>
      </c>
      <c r="D595" s="264">
        <v>30</v>
      </c>
      <c r="E595" s="264">
        <v>31</v>
      </c>
      <c r="F595" s="260">
        <v>32</v>
      </c>
      <c r="G595" s="260" t="s">
        <v>235</v>
      </c>
      <c r="H595" s="260" t="s">
        <v>210</v>
      </c>
    </row>
    <row r="596" spans="1:8" x14ac:dyDescent="0.2">
      <c r="A596" s="20">
        <v>44518</v>
      </c>
      <c r="B596" s="20">
        <v>44518.666666666664</v>
      </c>
      <c r="C596" s="264" t="s">
        <v>634</v>
      </c>
      <c r="D596" s="264">
        <v>27.5</v>
      </c>
      <c r="E596" s="264">
        <v>28.25</v>
      </c>
      <c r="F596" s="260">
        <v>29</v>
      </c>
      <c r="G596" s="260" t="s">
        <v>235</v>
      </c>
      <c r="H596" s="260" t="s">
        <v>210</v>
      </c>
    </row>
    <row r="597" spans="1:8" x14ac:dyDescent="0.2">
      <c r="A597" s="20">
        <v>44511</v>
      </c>
      <c r="B597" s="20">
        <v>44511.666666666664</v>
      </c>
      <c r="C597" s="264" t="s">
        <v>635</v>
      </c>
      <c r="D597" s="264">
        <v>27.5</v>
      </c>
      <c r="E597" s="264">
        <v>28.25</v>
      </c>
      <c r="F597" s="260">
        <v>29</v>
      </c>
      <c r="G597" s="260" t="s">
        <v>235</v>
      </c>
      <c r="H597" s="260" t="s">
        <v>210</v>
      </c>
    </row>
    <row r="598" spans="1:8" x14ac:dyDescent="0.2">
      <c r="A598" s="20">
        <v>44504</v>
      </c>
      <c r="B598" s="20">
        <v>44504.666666666664</v>
      </c>
      <c r="C598" s="264" t="s">
        <v>636</v>
      </c>
      <c r="D598" s="264">
        <v>26</v>
      </c>
      <c r="E598" s="264">
        <v>26.75</v>
      </c>
      <c r="F598" s="260">
        <v>27.5</v>
      </c>
      <c r="G598" s="260" t="s">
        <v>235</v>
      </c>
      <c r="H598" s="260" t="s">
        <v>210</v>
      </c>
    </row>
    <row r="599" spans="1:8" x14ac:dyDescent="0.2">
      <c r="A599" s="20">
        <v>44497</v>
      </c>
      <c r="B599" s="20">
        <v>44497.666666666664</v>
      </c>
      <c r="C599" s="264" t="s">
        <v>637</v>
      </c>
      <c r="D599" s="264">
        <v>25.5</v>
      </c>
      <c r="E599" s="264">
        <v>26.5</v>
      </c>
      <c r="F599" s="260">
        <v>27.5</v>
      </c>
      <c r="G599" s="260" t="s">
        <v>235</v>
      </c>
      <c r="H599" s="260" t="s">
        <v>210</v>
      </c>
    </row>
    <row r="600" spans="1:8" x14ac:dyDescent="0.2">
      <c r="A600" s="20">
        <v>44490</v>
      </c>
      <c r="B600" s="20">
        <v>44490.666666666664</v>
      </c>
      <c r="C600" s="264" t="s">
        <v>638</v>
      </c>
      <c r="D600" s="264">
        <v>25</v>
      </c>
      <c r="E600" s="264">
        <v>26</v>
      </c>
      <c r="F600" s="260">
        <v>27</v>
      </c>
      <c r="G600" s="260" t="s">
        <v>235</v>
      </c>
      <c r="H600" s="260" t="s">
        <v>210</v>
      </c>
    </row>
    <row r="601" spans="1:8" x14ac:dyDescent="0.2">
      <c r="A601" s="20">
        <v>44483</v>
      </c>
      <c r="B601" s="20">
        <v>44483.666666666664</v>
      </c>
      <c r="C601" s="264" t="s">
        <v>639</v>
      </c>
      <c r="D601" s="264">
        <v>22</v>
      </c>
      <c r="E601" s="264">
        <v>22.5</v>
      </c>
      <c r="F601" s="260">
        <v>23</v>
      </c>
      <c r="G601" s="260" t="s">
        <v>235</v>
      </c>
      <c r="H601" s="260" t="s">
        <v>210</v>
      </c>
    </row>
    <row r="602" spans="1:8" x14ac:dyDescent="0.2">
      <c r="A602" s="20">
        <v>44476</v>
      </c>
      <c r="B602" s="20">
        <v>44476.666666666664</v>
      </c>
      <c r="C602" s="264" t="s">
        <v>640</v>
      </c>
      <c r="D602" s="264">
        <v>20</v>
      </c>
      <c r="E602" s="264">
        <v>20.5</v>
      </c>
      <c r="F602" s="260">
        <v>21</v>
      </c>
      <c r="G602" s="260" t="s">
        <v>235</v>
      </c>
      <c r="H602" s="260" t="s">
        <v>210</v>
      </c>
    </row>
    <row r="603" spans="1:8" x14ac:dyDescent="0.2">
      <c r="A603" s="20">
        <v>44469</v>
      </c>
      <c r="B603" s="20">
        <v>44469.66196759259</v>
      </c>
      <c r="C603" s="264" t="s">
        <v>641</v>
      </c>
      <c r="D603" s="264">
        <v>20</v>
      </c>
      <c r="E603" s="264">
        <v>20.5</v>
      </c>
      <c r="F603" s="260">
        <v>21</v>
      </c>
      <c r="G603" s="260" t="s">
        <v>235</v>
      </c>
      <c r="H603" s="260" t="s">
        <v>210</v>
      </c>
    </row>
    <row r="604" spans="1:8" x14ac:dyDescent="0.2">
      <c r="A604" s="20">
        <v>44462</v>
      </c>
      <c r="B604" s="20">
        <v>44462.666666666664</v>
      </c>
      <c r="C604" s="264" t="s">
        <v>642</v>
      </c>
      <c r="D604" s="264">
        <v>20</v>
      </c>
      <c r="E604" s="264">
        <v>20.5</v>
      </c>
      <c r="F604" s="260">
        <v>21</v>
      </c>
      <c r="G604" s="260" t="s">
        <v>235</v>
      </c>
      <c r="H604" s="260" t="s">
        <v>210</v>
      </c>
    </row>
    <row r="605" spans="1:8" x14ac:dyDescent="0.2">
      <c r="A605" s="20">
        <v>44455</v>
      </c>
      <c r="B605" s="20">
        <v>44455.625</v>
      </c>
      <c r="C605" s="264" t="s">
        <v>643</v>
      </c>
      <c r="D605" s="264">
        <v>19</v>
      </c>
      <c r="E605" s="264">
        <v>19.5</v>
      </c>
      <c r="F605" s="260">
        <v>20</v>
      </c>
      <c r="G605" s="260" t="s">
        <v>235</v>
      </c>
      <c r="H605" s="260" t="s">
        <v>210</v>
      </c>
    </row>
    <row r="606" spans="1:8" x14ac:dyDescent="0.2">
      <c r="A606" s="20">
        <v>44448</v>
      </c>
      <c r="B606" s="20">
        <v>44448.625</v>
      </c>
      <c r="C606" s="264" t="s">
        <v>644</v>
      </c>
      <c r="D606" s="264">
        <v>18</v>
      </c>
      <c r="E606" s="264">
        <v>19</v>
      </c>
      <c r="F606" s="260">
        <v>20</v>
      </c>
      <c r="G606" s="260" t="s">
        <v>235</v>
      </c>
      <c r="H606" s="260" t="s">
        <v>210</v>
      </c>
    </row>
    <row r="607" spans="1:8" x14ac:dyDescent="0.2">
      <c r="A607" s="20">
        <v>44441</v>
      </c>
      <c r="B607" s="20">
        <v>44441.625</v>
      </c>
      <c r="C607" s="264" t="s">
        <v>645</v>
      </c>
      <c r="D607" s="264">
        <v>17</v>
      </c>
      <c r="E607" s="264">
        <v>17.5</v>
      </c>
      <c r="F607" s="260">
        <v>18</v>
      </c>
      <c r="G607" s="260" t="s">
        <v>235</v>
      </c>
      <c r="H607" s="260" t="s">
        <v>210</v>
      </c>
    </row>
    <row r="608" spans="1:8" x14ac:dyDescent="0.2">
      <c r="A608" s="20">
        <v>44434</v>
      </c>
      <c r="B608" s="20">
        <v>44434.609456018516</v>
      </c>
      <c r="C608" s="264" t="s">
        <v>646</v>
      </c>
      <c r="D608" s="264">
        <v>14.5</v>
      </c>
      <c r="E608" s="264">
        <v>15</v>
      </c>
      <c r="F608" s="260">
        <v>15.5</v>
      </c>
      <c r="G608" s="260" t="s">
        <v>235</v>
      </c>
      <c r="H608" s="260" t="s">
        <v>210</v>
      </c>
    </row>
    <row r="609" spans="1:8" x14ac:dyDescent="0.2">
      <c r="A609" s="20">
        <v>44427</v>
      </c>
      <c r="B609" s="20">
        <v>44427.625</v>
      </c>
      <c r="C609" s="264" t="s">
        <v>647</v>
      </c>
      <c r="D609" s="264">
        <v>14</v>
      </c>
      <c r="E609" s="264">
        <v>14.5</v>
      </c>
      <c r="F609" s="260">
        <v>15</v>
      </c>
      <c r="G609" s="260" t="s">
        <v>235</v>
      </c>
      <c r="H609" s="260" t="s">
        <v>210</v>
      </c>
    </row>
    <row r="610" spans="1:8" x14ac:dyDescent="0.2">
      <c r="A610" s="20">
        <v>44420</v>
      </c>
      <c r="B610" s="20">
        <v>44420.625</v>
      </c>
      <c r="C610" s="264" t="s">
        <v>648</v>
      </c>
      <c r="D610" s="264">
        <v>14</v>
      </c>
      <c r="E610" s="264">
        <v>14.5</v>
      </c>
      <c r="F610" s="260">
        <v>15</v>
      </c>
      <c r="G610" s="260" t="s">
        <v>235</v>
      </c>
      <c r="H610" s="260" t="s">
        <v>210</v>
      </c>
    </row>
    <row r="611" spans="1:8" x14ac:dyDescent="0.2">
      <c r="A611" s="20">
        <v>44413</v>
      </c>
      <c r="B611" s="20">
        <v>44413.625</v>
      </c>
      <c r="C611" s="264" t="s">
        <v>649</v>
      </c>
      <c r="D611" s="264">
        <v>14</v>
      </c>
      <c r="E611" s="264">
        <v>14.5</v>
      </c>
      <c r="F611" s="260">
        <v>15</v>
      </c>
      <c r="G611" s="260" t="s">
        <v>235</v>
      </c>
      <c r="H611" s="260" t="s">
        <v>210</v>
      </c>
    </row>
    <row r="612" spans="1:8" x14ac:dyDescent="0.2">
      <c r="A612" s="20">
        <v>44406</v>
      </c>
      <c r="B612" s="20">
        <v>44406.625</v>
      </c>
      <c r="C612" s="264" t="s">
        <v>650</v>
      </c>
      <c r="D612" s="264">
        <v>14</v>
      </c>
      <c r="E612" s="264">
        <v>14.5</v>
      </c>
      <c r="F612" s="260">
        <v>15</v>
      </c>
      <c r="G612" s="260" t="s">
        <v>235</v>
      </c>
      <c r="H612" s="260" t="s">
        <v>210</v>
      </c>
    </row>
    <row r="613" spans="1:8" x14ac:dyDescent="0.2">
      <c r="A613" s="20">
        <v>44399</v>
      </c>
      <c r="B613" s="20">
        <v>44399.625</v>
      </c>
      <c r="C613" s="264" t="s">
        <v>651</v>
      </c>
      <c r="D613" s="264">
        <v>13.5</v>
      </c>
      <c r="E613" s="264">
        <v>14</v>
      </c>
      <c r="F613" s="260">
        <v>14.5</v>
      </c>
      <c r="G613" s="260" t="s">
        <v>235</v>
      </c>
      <c r="H613" s="260" t="s">
        <v>210</v>
      </c>
    </row>
    <row r="614" spans="1:8" x14ac:dyDescent="0.2">
      <c r="A614" s="20">
        <v>44392</v>
      </c>
      <c r="B614" s="20">
        <v>44392.625</v>
      </c>
      <c r="C614" s="264" t="s">
        <v>652</v>
      </c>
      <c r="D614" s="264">
        <v>13.5</v>
      </c>
      <c r="E614" s="264">
        <v>14</v>
      </c>
      <c r="F614" s="260">
        <v>14.5</v>
      </c>
      <c r="G614" s="260" t="s">
        <v>235</v>
      </c>
      <c r="H614" s="260" t="s">
        <v>210</v>
      </c>
    </row>
    <row r="615" spans="1:8" x14ac:dyDescent="0.2">
      <c r="A615" s="20">
        <v>44385</v>
      </c>
      <c r="B615" s="20">
        <v>44385.625</v>
      </c>
      <c r="C615" s="264" t="s">
        <v>653</v>
      </c>
      <c r="D615" s="264">
        <v>13.5</v>
      </c>
      <c r="E615" s="264">
        <v>14</v>
      </c>
      <c r="F615" s="260">
        <v>14.5</v>
      </c>
      <c r="G615" s="260" t="s">
        <v>235</v>
      </c>
      <c r="H615" s="260" t="s">
        <v>210</v>
      </c>
    </row>
    <row r="616" spans="1:8" x14ac:dyDescent="0.2">
      <c r="A616" s="20">
        <v>44378</v>
      </c>
      <c r="B616" s="20">
        <v>44378.625</v>
      </c>
      <c r="C616" s="264" t="s">
        <v>654</v>
      </c>
      <c r="D616" s="264">
        <v>13.5</v>
      </c>
      <c r="E616" s="264">
        <v>14</v>
      </c>
      <c r="F616" s="260">
        <v>14.5</v>
      </c>
      <c r="G616" s="260" t="s">
        <v>235</v>
      </c>
      <c r="H616" s="260" t="s">
        <v>210</v>
      </c>
    </row>
    <row r="617" spans="1:8" x14ac:dyDescent="0.2">
      <c r="A617" s="20">
        <v>44371</v>
      </c>
      <c r="B617" s="20">
        <v>44371.625</v>
      </c>
      <c r="C617" s="264" t="s">
        <v>655</v>
      </c>
      <c r="D617" s="264">
        <v>13.5</v>
      </c>
      <c r="E617" s="264">
        <v>14</v>
      </c>
      <c r="F617" s="260">
        <v>14.5</v>
      </c>
      <c r="G617" s="260" t="s">
        <v>235</v>
      </c>
      <c r="H617" s="260" t="s">
        <v>210</v>
      </c>
    </row>
    <row r="618" spans="1:8" x14ac:dyDescent="0.2">
      <c r="A618" s="20">
        <v>44364</v>
      </c>
      <c r="B618" s="20">
        <v>44364.625</v>
      </c>
      <c r="C618" s="264" t="s">
        <v>656</v>
      </c>
      <c r="D618" s="264">
        <v>13</v>
      </c>
      <c r="E618" s="264">
        <v>13.5</v>
      </c>
      <c r="F618" s="260">
        <v>14</v>
      </c>
      <c r="G618" s="260" t="s">
        <v>235</v>
      </c>
      <c r="H618" s="260" t="s">
        <v>210</v>
      </c>
    </row>
    <row r="619" spans="1:8" x14ac:dyDescent="0.2">
      <c r="A619" s="20">
        <v>44357</v>
      </c>
      <c r="B619" s="20">
        <v>44357.625</v>
      </c>
      <c r="C619" s="264" t="s">
        <v>657</v>
      </c>
      <c r="D619" s="264">
        <v>12</v>
      </c>
      <c r="E619" s="264">
        <v>13</v>
      </c>
      <c r="F619" s="260">
        <v>14</v>
      </c>
      <c r="G619" s="260" t="s">
        <v>235</v>
      </c>
      <c r="H619" s="260" t="s">
        <v>210</v>
      </c>
    </row>
    <row r="620" spans="1:8" x14ac:dyDescent="0.2">
      <c r="A620" s="20">
        <v>44350</v>
      </c>
      <c r="B620" s="20">
        <v>44350.625</v>
      </c>
      <c r="C620" s="264" t="s">
        <v>658</v>
      </c>
      <c r="D620" s="264">
        <v>12</v>
      </c>
      <c r="E620" s="264">
        <v>13</v>
      </c>
      <c r="F620" s="260">
        <v>14</v>
      </c>
      <c r="G620" s="260" t="s">
        <v>235</v>
      </c>
      <c r="H620" s="260" t="s">
        <v>210</v>
      </c>
    </row>
    <row r="621" spans="1:8" x14ac:dyDescent="0.2">
      <c r="A621" s="20">
        <v>44343</v>
      </c>
      <c r="B621" s="20">
        <v>44343.625</v>
      </c>
      <c r="C621" s="264" t="s">
        <v>659</v>
      </c>
      <c r="D621" s="264">
        <v>12</v>
      </c>
      <c r="E621" s="264">
        <v>13</v>
      </c>
      <c r="F621" s="260">
        <v>14</v>
      </c>
      <c r="G621" s="260" t="s">
        <v>235</v>
      </c>
      <c r="H621" s="260" t="s">
        <v>210</v>
      </c>
    </row>
    <row r="622" spans="1:8" x14ac:dyDescent="0.2">
      <c r="A622" s="20">
        <v>44336</v>
      </c>
      <c r="B622" s="20">
        <v>44336.625</v>
      </c>
      <c r="C622" s="264" t="s">
        <v>660</v>
      </c>
      <c r="D622" s="264">
        <v>12</v>
      </c>
      <c r="E622" s="264">
        <v>13</v>
      </c>
      <c r="F622" s="260">
        <v>14</v>
      </c>
      <c r="G622" s="260" t="s">
        <v>235</v>
      </c>
      <c r="H622" s="260" t="s">
        <v>210</v>
      </c>
    </row>
    <row r="623" spans="1:8" x14ac:dyDescent="0.2">
      <c r="A623" s="20">
        <v>44329</v>
      </c>
      <c r="B623" s="20">
        <v>44329.625</v>
      </c>
      <c r="C623" s="264" t="s">
        <v>612</v>
      </c>
      <c r="D623" s="264">
        <v>12</v>
      </c>
      <c r="E623" s="264">
        <v>13</v>
      </c>
      <c r="F623" s="260">
        <v>14</v>
      </c>
      <c r="G623" s="260" t="s">
        <v>235</v>
      </c>
      <c r="H623" s="260" t="s">
        <v>210</v>
      </c>
    </row>
    <row r="624" spans="1:8" x14ac:dyDescent="0.2">
      <c r="A624" s="20">
        <v>44322</v>
      </c>
      <c r="B624" s="20">
        <v>44322.625</v>
      </c>
      <c r="C624" s="264" t="s">
        <v>613</v>
      </c>
      <c r="D624" s="264">
        <v>11.5</v>
      </c>
      <c r="E624" s="264">
        <v>12.5</v>
      </c>
      <c r="F624" s="260">
        <v>13.5</v>
      </c>
      <c r="G624" s="260" t="s">
        <v>235</v>
      </c>
      <c r="H624" s="260" t="s">
        <v>210</v>
      </c>
    </row>
    <row r="625" spans="1:8" x14ac:dyDescent="0.2">
      <c r="A625" s="20">
        <v>44315</v>
      </c>
      <c r="B625" s="20">
        <v>44315.625</v>
      </c>
      <c r="C625" s="264" t="s">
        <v>614</v>
      </c>
      <c r="D625" s="264">
        <v>11.5</v>
      </c>
      <c r="E625" s="264">
        <v>12</v>
      </c>
      <c r="F625" s="260">
        <v>12.5</v>
      </c>
      <c r="G625" s="260" t="s">
        <v>235</v>
      </c>
      <c r="H625" s="260" t="s">
        <v>210</v>
      </c>
    </row>
    <row r="626" spans="1:8" x14ac:dyDescent="0.2">
      <c r="A626" s="20">
        <v>44308</v>
      </c>
      <c r="B626" s="20">
        <v>44308.625</v>
      </c>
      <c r="C626" s="264" t="s">
        <v>615</v>
      </c>
      <c r="D626" s="264">
        <v>11</v>
      </c>
      <c r="E626" s="264">
        <v>11.5</v>
      </c>
      <c r="F626" s="260">
        <v>12</v>
      </c>
      <c r="G626" s="260" t="s">
        <v>235</v>
      </c>
      <c r="H626" s="260" t="s">
        <v>210</v>
      </c>
    </row>
    <row r="627" spans="1:8" x14ac:dyDescent="0.2">
      <c r="A627" s="20">
        <v>44301</v>
      </c>
      <c r="B627" s="20">
        <v>44301.625</v>
      </c>
      <c r="C627" s="264" t="s">
        <v>616</v>
      </c>
      <c r="D627" s="264">
        <v>11</v>
      </c>
      <c r="E627" s="264">
        <v>11.5</v>
      </c>
      <c r="F627" s="260">
        <v>12</v>
      </c>
      <c r="G627" s="260" t="s">
        <v>235</v>
      </c>
      <c r="H627" s="260" t="s">
        <v>210</v>
      </c>
    </row>
    <row r="628" spans="1:8" x14ac:dyDescent="0.2">
      <c r="A628" s="20">
        <v>44294</v>
      </c>
      <c r="B628" s="20">
        <v>44294.625</v>
      </c>
      <c r="C628" s="264" t="s">
        <v>576</v>
      </c>
      <c r="D628" s="264">
        <v>10.5</v>
      </c>
      <c r="E628" s="264">
        <v>11.25</v>
      </c>
      <c r="F628" s="260">
        <v>12</v>
      </c>
      <c r="G628" s="260" t="s">
        <v>235</v>
      </c>
      <c r="H628" s="260" t="s">
        <v>210</v>
      </c>
    </row>
    <row r="629" spans="1:8" x14ac:dyDescent="0.2">
      <c r="A629" s="20">
        <v>44287</v>
      </c>
      <c r="B629" s="20">
        <v>44287.625</v>
      </c>
      <c r="C629" s="264" t="s">
        <v>577</v>
      </c>
      <c r="D629" s="264">
        <v>10</v>
      </c>
      <c r="E629" s="264">
        <v>10.75</v>
      </c>
      <c r="F629" s="260">
        <v>11.5</v>
      </c>
      <c r="G629" s="260" t="s">
        <v>235</v>
      </c>
      <c r="H629" s="260" t="s">
        <v>210</v>
      </c>
    </row>
    <row r="630" spans="1:8" x14ac:dyDescent="0.2">
      <c r="A630" s="20">
        <v>44280</v>
      </c>
      <c r="B630" s="20">
        <v>44280.666666666664</v>
      </c>
      <c r="C630" s="264" t="s">
        <v>578</v>
      </c>
      <c r="D630" s="264">
        <v>9.5</v>
      </c>
      <c r="E630" s="264">
        <v>10.25</v>
      </c>
      <c r="F630" s="260">
        <v>11</v>
      </c>
      <c r="G630" s="260" t="s">
        <v>235</v>
      </c>
      <c r="H630" s="260" t="s">
        <v>210</v>
      </c>
    </row>
    <row r="631" spans="1:8" x14ac:dyDescent="0.2">
      <c r="A631" s="20">
        <v>44273</v>
      </c>
      <c r="B631" s="20">
        <v>44273.666666666664</v>
      </c>
      <c r="C631" s="264" t="s">
        <v>579</v>
      </c>
      <c r="D631" s="264">
        <v>9.5</v>
      </c>
      <c r="E631" s="264">
        <v>10.25</v>
      </c>
      <c r="F631" s="260">
        <v>11</v>
      </c>
      <c r="G631" s="260" t="s">
        <v>235</v>
      </c>
      <c r="H631" s="260" t="s">
        <v>210</v>
      </c>
    </row>
    <row r="632" spans="1:8" x14ac:dyDescent="0.2">
      <c r="A632" s="20">
        <v>44266</v>
      </c>
      <c r="B632" s="20">
        <v>44266.666666666664</v>
      </c>
      <c r="C632" s="264" t="s">
        <v>580</v>
      </c>
      <c r="D632" s="264">
        <v>9.5</v>
      </c>
      <c r="E632" s="264">
        <v>10.25</v>
      </c>
      <c r="F632" s="260">
        <v>11</v>
      </c>
      <c r="G632" s="260" t="s">
        <v>235</v>
      </c>
      <c r="H632" s="260" t="s">
        <v>210</v>
      </c>
    </row>
    <row r="633" spans="1:8" x14ac:dyDescent="0.2">
      <c r="A633" s="20">
        <v>44259</v>
      </c>
      <c r="B633" s="20">
        <v>44259.666666666664</v>
      </c>
      <c r="C633" s="264" t="s">
        <v>581</v>
      </c>
      <c r="D633" s="264">
        <v>8</v>
      </c>
      <c r="E633" s="264">
        <v>8.75</v>
      </c>
      <c r="F633" s="260">
        <v>9.5</v>
      </c>
      <c r="G633" s="260" t="s">
        <v>235</v>
      </c>
      <c r="H633" s="260" t="s">
        <v>210</v>
      </c>
    </row>
    <row r="634" spans="1:8" x14ac:dyDescent="0.2">
      <c r="A634" s="20">
        <v>44252</v>
      </c>
      <c r="B634" s="20">
        <v>44252.666666666664</v>
      </c>
      <c r="C634" s="264" t="s">
        <v>582</v>
      </c>
      <c r="D634" s="264">
        <v>7.5</v>
      </c>
      <c r="E634" s="264">
        <v>8.25</v>
      </c>
      <c r="F634" s="260">
        <v>9</v>
      </c>
      <c r="G634" s="260" t="s">
        <v>235</v>
      </c>
      <c r="H634" s="260" t="s">
        <v>210</v>
      </c>
    </row>
    <row r="635" spans="1:8" x14ac:dyDescent="0.2">
      <c r="A635" s="20">
        <v>44245</v>
      </c>
      <c r="B635" s="20">
        <v>44245.666666666664</v>
      </c>
      <c r="C635" s="264" t="s">
        <v>583</v>
      </c>
      <c r="D635" s="264">
        <v>7</v>
      </c>
      <c r="E635" s="264">
        <v>7.75</v>
      </c>
      <c r="F635" s="260">
        <v>8.5</v>
      </c>
      <c r="G635" s="260" t="s">
        <v>235</v>
      </c>
      <c r="H635" s="260" t="s">
        <v>210</v>
      </c>
    </row>
    <row r="636" spans="1:8" x14ac:dyDescent="0.2">
      <c r="A636" s="20">
        <v>44238</v>
      </c>
      <c r="B636" s="20">
        <v>44238.625</v>
      </c>
      <c r="C636" s="264" t="s">
        <v>584</v>
      </c>
      <c r="D636" s="264">
        <v>7</v>
      </c>
      <c r="E636" s="264">
        <v>7.75</v>
      </c>
      <c r="F636" s="260">
        <v>8.5</v>
      </c>
      <c r="G636" s="260" t="s">
        <v>235</v>
      </c>
      <c r="H636" s="260" t="s">
        <v>210</v>
      </c>
    </row>
    <row r="637" spans="1:8" x14ac:dyDescent="0.2">
      <c r="A637" s="20">
        <v>44231</v>
      </c>
      <c r="B637" s="20">
        <v>44231.666666666664</v>
      </c>
      <c r="C637" s="264" t="s">
        <v>585</v>
      </c>
      <c r="D637" s="264">
        <v>7</v>
      </c>
      <c r="E637" s="264">
        <v>7.75</v>
      </c>
      <c r="F637" s="260">
        <v>8.5</v>
      </c>
      <c r="G637" s="260" t="s">
        <v>235</v>
      </c>
      <c r="H637" s="260" t="s">
        <v>210</v>
      </c>
    </row>
    <row r="638" spans="1:8" x14ac:dyDescent="0.2">
      <c r="A638" s="20">
        <v>44224</v>
      </c>
      <c r="B638" s="20">
        <v>44224.666666666664</v>
      </c>
      <c r="C638" s="264" t="s">
        <v>586</v>
      </c>
      <c r="D638" s="264">
        <v>7</v>
      </c>
      <c r="E638" s="264">
        <v>7.5</v>
      </c>
      <c r="F638" s="260">
        <v>8</v>
      </c>
      <c r="G638" s="260" t="s">
        <v>235</v>
      </c>
      <c r="H638" s="260" t="s">
        <v>210</v>
      </c>
    </row>
    <row r="639" spans="1:8" x14ac:dyDescent="0.2">
      <c r="A639" s="20">
        <v>44217</v>
      </c>
      <c r="B639" s="20">
        <v>44217.666666666664</v>
      </c>
      <c r="C639" s="264" t="s">
        <v>587</v>
      </c>
      <c r="D639" s="264">
        <v>6.5</v>
      </c>
      <c r="E639" s="264">
        <v>7.25</v>
      </c>
      <c r="F639" s="260">
        <v>8</v>
      </c>
      <c r="G639" s="260" t="s">
        <v>235</v>
      </c>
      <c r="H639" s="260" t="s">
        <v>210</v>
      </c>
    </row>
    <row r="640" spans="1:8" x14ac:dyDescent="0.2">
      <c r="A640" s="20">
        <v>44210</v>
      </c>
      <c r="B640" s="20">
        <v>44210.666666666664</v>
      </c>
      <c r="C640" s="264" t="s">
        <v>588</v>
      </c>
      <c r="D640" s="264">
        <v>6</v>
      </c>
      <c r="E640" s="264">
        <v>6.75</v>
      </c>
      <c r="F640" s="260">
        <v>7.5</v>
      </c>
      <c r="G640" s="260" t="s">
        <v>235</v>
      </c>
      <c r="H640" s="260" t="s">
        <v>210</v>
      </c>
    </row>
    <row r="641" spans="1:8" x14ac:dyDescent="0.2">
      <c r="A641" s="20">
        <v>44203</v>
      </c>
      <c r="B641" s="20">
        <v>44203.666666666664</v>
      </c>
      <c r="C641" s="264" t="s">
        <v>589</v>
      </c>
      <c r="D641" s="264">
        <v>6</v>
      </c>
      <c r="E641" s="264">
        <v>6.75</v>
      </c>
      <c r="F641" s="260">
        <v>7.5</v>
      </c>
      <c r="G641" s="260" t="s">
        <v>235</v>
      </c>
      <c r="H641" s="260" t="s">
        <v>210</v>
      </c>
    </row>
    <row r="642" spans="1:8" x14ac:dyDescent="0.2">
      <c r="A642" s="20">
        <v>44196</v>
      </c>
      <c r="B642" s="20">
        <v>44196.625</v>
      </c>
      <c r="C642" s="264" t="s">
        <v>590</v>
      </c>
      <c r="D642" s="264">
        <v>6</v>
      </c>
      <c r="E642" s="264">
        <v>6.75</v>
      </c>
      <c r="F642" s="260">
        <v>7.5</v>
      </c>
      <c r="G642" s="260" t="s">
        <v>235</v>
      </c>
      <c r="H642" s="260" t="s">
        <v>210</v>
      </c>
    </row>
    <row r="643" spans="1:8" x14ac:dyDescent="0.2">
      <c r="A643" s="20">
        <v>44189</v>
      </c>
      <c r="B643" s="20">
        <v>44189.666666666664</v>
      </c>
      <c r="C643" s="264" t="s">
        <v>591</v>
      </c>
      <c r="D643" s="264">
        <v>6</v>
      </c>
      <c r="E643" s="264">
        <v>6.75</v>
      </c>
      <c r="F643" s="260">
        <v>7.5</v>
      </c>
      <c r="G643" s="260" t="s">
        <v>235</v>
      </c>
      <c r="H643" s="260" t="s">
        <v>210</v>
      </c>
    </row>
    <row r="644" spans="1:8" x14ac:dyDescent="0.2">
      <c r="A644" s="20">
        <v>44182</v>
      </c>
      <c r="B644" s="20">
        <v>44182.666666666664</v>
      </c>
      <c r="C644" s="264" t="s">
        <v>592</v>
      </c>
      <c r="D644" s="264">
        <v>6</v>
      </c>
      <c r="E644" s="264">
        <v>6.75</v>
      </c>
      <c r="F644" s="260">
        <v>7.5</v>
      </c>
      <c r="G644" s="260" t="s">
        <v>235</v>
      </c>
      <c r="H644" s="260" t="s">
        <v>210</v>
      </c>
    </row>
    <row r="645" spans="1:8" x14ac:dyDescent="0.2">
      <c r="A645" s="20">
        <v>44175</v>
      </c>
      <c r="B645" s="20">
        <v>44175.666666666664</v>
      </c>
      <c r="C645" s="264" t="s">
        <v>593</v>
      </c>
      <c r="D645" s="264">
        <v>6</v>
      </c>
      <c r="E645" s="264">
        <v>6.75</v>
      </c>
      <c r="F645" s="260">
        <v>7.5</v>
      </c>
      <c r="G645" s="260" t="s">
        <v>235</v>
      </c>
      <c r="H645" s="260" t="s">
        <v>210</v>
      </c>
    </row>
    <row r="646" spans="1:8" x14ac:dyDescent="0.2">
      <c r="A646" s="20">
        <v>44168</v>
      </c>
      <c r="B646" s="20">
        <v>44168.666666666664</v>
      </c>
      <c r="C646" s="264" t="s">
        <v>594</v>
      </c>
      <c r="D646" s="264">
        <v>6</v>
      </c>
      <c r="E646" s="264">
        <v>6.75</v>
      </c>
      <c r="F646" s="260">
        <v>7.5</v>
      </c>
      <c r="G646" s="260" t="s">
        <v>235</v>
      </c>
      <c r="H646" s="260" t="s">
        <v>210</v>
      </c>
    </row>
    <row r="647" spans="1:8" x14ac:dyDescent="0.2">
      <c r="A647" s="20">
        <v>44161</v>
      </c>
      <c r="B647" s="20">
        <v>44161.666666666664</v>
      </c>
      <c r="C647" s="264" t="s">
        <v>595</v>
      </c>
      <c r="D647" s="264">
        <v>6</v>
      </c>
      <c r="E647" s="264">
        <v>6.75</v>
      </c>
      <c r="F647" s="260">
        <v>7.5</v>
      </c>
      <c r="G647" s="260" t="s">
        <v>235</v>
      </c>
      <c r="H647" s="260" t="s">
        <v>210</v>
      </c>
    </row>
    <row r="648" spans="1:8" x14ac:dyDescent="0.2">
      <c r="A648" s="20">
        <v>44154</v>
      </c>
      <c r="B648" s="20">
        <v>44154.666666666664</v>
      </c>
      <c r="C648" s="264" t="s">
        <v>596</v>
      </c>
      <c r="D648" s="264">
        <v>6</v>
      </c>
      <c r="E648" s="264">
        <v>6.75</v>
      </c>
      <c r="F648" s="260">
        <v>7.5</v>
      </c>
      <c r="G648" s="260" t="s">
        <v>235</v>
      </c>
      <c r="H648" s="260" t="s">
        <v>210</v>
      </c>
    </row>
    <row r="649" spans="1:8" x14ac:dyDescent="0.2">
      <c r="A649" s="20">
        <v>44147</v>
      </c>
      <c r="B649" s="20">
        <v>44147.666666666664</v>
      </c>
      <c r="C649" s="264" t="s">
        <v>597</v>
      </c>
      <c r="D649" s="264">
        <v>6</v>
      </c>
      <c r="E649" s="264">
        <v>6.75</v>
      </c>
      <c r="F649" s="260">
        <v>7.5</v>
      </c>
      <c r="G649" s="260" t="s">
        <v>235</v>
      </c>
      <c r="H649" s="260" t="s">
        <v>210</v>
      </c>
    </row>
    <row r="650" spans="1:8" x14ac:dyDescent="0.2">
      <c r="A650" s="20">
        <v>44140</v>
      </c>
      <c r="B650" s="20">
        <v>44140.666666666664</v>
      </c>
      <c r="C650" s="264" t="s">
        <v>598</v>
      </c>
      <c r="D650" s="264">
        <v>6</v>
      </c>
      <c r="E650" s="264">
        <v>6.75</v>
      </c>
      <c r="F650" s="260">
        <v>7.5</v>
      </c>
      <c r="G650" s="260" t="s">
        <v>235</v>
      </c>
      <c r="H650" s="260" t="s">
        <v>210</v>
      </c>
    </row>
    <row r="651" spans="1:8" x14ac:dyDescent="0.2">
      <c r="A651" s="20">
        <v>44133</v>
      </c>
      <c r="B651" s="20">
        <v>44133.666666666664</v>
      </c>
      <c r="C651" s="264" t="s">
        <v>599</v>
      </c>
      <c r="D651" s="264">
        <v>6</v>
      </c>
      <c r="E651" s="264">
        <v>6.75</v>
      </c>
      <c r="F651" s="260">
        <v>7.5</v>
      </c>
      <c r="G651" s="260" t="s">
        <v>235</v>
      </c>
      <c r="H651" s="260" t="s">
        <v>210</v>
      </c>
    </row>
    <row r="652" spans="1:8" x14ac:dyDescent="0.2">
      <c r="A652" s="20">
        <v>44126</v>
      </c>
      <c r="B652" s="20">
        <v>44126.625</v>
      </c>
      <c r="C652" s="264" t="s">
        <v>600</v>
      </c>
      <c r="D652" s="264">
        <v>6</v>
      </c>
      <c r="E652" s="264">
        <v>6.75</v>
      </c>
      <c r="F652" s="260">
        <v>7.5</v>
      </c>
      <c r="G652" s="260" t="s">
        <v>235</v>
      </c>
      <c r="H652" s="260" t="s">
        <v>210</v>
      </c>
    </row>
    <row r="653" spans="1:8" x14ac:dyDescent="0.2">
      <c r="A653" s="20">
        <v>44119</v>
      </c>
      <c r="B653" s="20">
        <v>44119.625</v>
      </c>
      <c r="C653" s="264" t="s">
        <v>601</v>
      </c>
      <c r="D653" s="264">
        <v>6</v>
      </c>
      <c r="E653" s="264">
        <v>6.75</v>
      </c>
      <c r="F653" s="260">
        <v>7.5</v>
      </c>
      <c r="G653" s="260" t="s">
        <v>235</v>
      </c>
      <c r="H653" s="260" t="s">
        <v>210</v>
      </c>
    </row>
    <row r="654" spans="1:8" x14ac:dyDescent="0.2">
      <c r="A654" s="20">
        <v>44112</v>
      </c>
      <c r="B654" s="20">
        <v>44112.583333333336</v>
      </c>
      <c r="C654" s="264" t="s">
        <v>602</v>
      </c>
      <c r="D654" s="264">
        <v>6</v>
      </c>
      <c r="E654" s="264">
        <v>6.75</v>
      </c>
      <c r="F654" s="260">
        <v>7.5</v>
      </c>
      <c r="G654" s="260" t="s">
        <v>235</v>
      </c>
      <c r="H654" s="260" t="s">
        <v>210</v>
      </c>
    </row>
    <row r="655" spans="1:8" x14ac:dyDescent="0.2">
      <c r="A655" s="20">
        <v>44105</v>
      </c>
      <c r="B655" s="20">
        <v>44105.583333333336</v>
      </c>
      <c r="C655" s="264" t="s">
        <v>603</v>
      </c>
      <c r="D655" s="264">
        <v>6</v>
      </c>
      <c r="E655" s="264">
        <v>6.75</v>
      </c>
      <c r="F655" s="260">
        <v>7.5</v>
      </c>
      <c r="G655" s="260" t="s">
        <v>235</v>
      </c>
      <c r="H655" s="260" t="s">
        <v>210</v>
      </c>
    </row>
    <row r="656" spans="1:8" x14ac:dyDescent="0.2">
      <c r="A656" s="20">
        <v>44098</v>
      </c>
      <c r="B656" s="20">
        <v>44098.625</v>
      </c>
      <c r="C656" s="264" t="s">
        <v>604</v>
      </c>
      <c r="D656" s="264">
        <v>6</v>
      </c>
      <c r="E656" s="264">
        <v>6.75</v>
      </c>
      <c r="F656" s="260">
        <v>7.5</v>
      </c>
      <c r="G656" s="260" t="s">
        <v>235</v>
      </c>
      <c r="H656" s="260" t="s">
        <v>210</v>
      </c>
    </row>
    <row r="657" spans="1:8" x14ac:dyDescent="0.2">
      <c r="A657" s="20">
        <v>44091</v>
      </c>
      <c r="B657" s="20">
        <v>44091.625</v>
      </c>
      <c r="C657" s="264" t="s">
        <v>605</v>
      </c>
      <c r="D657" s="264">
        <v>6</v>
      </c>
      <c r="E657" s="264">
        <v>6.75</v>
      </c>
      <c r="F657" s="260">
        <v>7.5</v>
      </c>
      <c r="G657" s="260" t="s">
        <v>235</v>
      </c>
      <c r="H657" s="260" t="s">
        <v>210</v>
      </c>
    </row>
    <row r="658" spans="1:8" x14ac:dyDescent="0.2">
      <c r="A658" s="20">
        <v>44084</v>
      </c>
      <c r="B658" s="20">
        <v>44084.625</v>
      </c>
      <c r="C658" s="264" t="s">
        <v>606</v>
      </c>
      <c r="D658" s="264">
        <v>6.5</v>
      </c>
      <c r="E658" s="264">
        <v>7.25</v>
      </c>
      <c r="F658" s="260">
        <v>8</v>
      </c>
      <c r="G658" s="260" t="s">
        <v>235</v>
      </c>
      <c r="H658" s="260" t="s">
        <v>210</v>
      </c>
    </row>
    <row r="659" spans="1:8" x14ac:dyDescent="0.2">
      <c r="A659" s="20">
        <v>44077</v>
      </c>
      <c r="B659" s="20">
        <v>44077.625</v>
      </c>
      <c r="C659" s="264" t="s">
        <v>607</v>
      </c>
      <c r="D659" s="264">
        <v>6.5</v>
      </c>
      <c r="E659" s="264">
        <v>7.25</v>
      </c>
      <c r="F659" s="260">
        <v>8</v>
      </c>
      <c r="G659" s="260" t="s">
        <v>235</v>
      </c>
      <c r="H659" s="260" t="s">
        <v>210</v>
      </c>
    </row>
    <row r="660" spans="1:8" x14ac:dyDescent="0.2">
      <c r="A660" s="20">
        <v>44070</v>
      </c>
      <c r="B660" s="20">
        <v>44070.625</v>
      </c>
      <c r="C660" s="264" t="s">
        <v>608</v>
      </c>
      <c r="D660" s="264">
        <v>6.5</v>
      </c>
      <c r="E660" s="264">
        <v>7.25</v>
      </c>
      <c r="F660" s="260">
        <v>8</v>
      </c>
      <c r="G660" s="260" t="s">
        <v>235</v>
      </c>
      <c r="H660" s="260" t="s">
        <v>210</v>
      </c>
    </row>
    <row r="661" spans="1:8" x14ac:dyDescent="0.2">
      <c r="A661" s="20">
        <v>44063</v>
      </c>
      <c r="B661" s="20">
        <v>44063.625</v>
      </c>
      <c r="C661" s="264" t="s">
        <v>609</v>
      </c>
      <c r="D661" s="264">
        <v>6.5</v>
      </c>
      <c r="E661" s="264">
        <v>7.25</v>
      </c>
      <c r="F661" s="260">
        <v>8</v>
      </c>
      <c r="G661" s="260" t="s">
        <v>235</v>
      </c>
      <c r="H661" s="260" t="s">
        <v>210</v>
      </c>
    </row>
    <row r="662" spans="1:8" x14ac:dyDescent="0.2">
      <c r="A662" s="20">
        <v>44056</v>
      </c>
      <c r="B662" s="20">
        <v>44056.625</v>
      </c>
      <c r="C662" s="264" t="s">
        <v>544</v>
      </c>
      <c r="D662" s="264">
        <v>6.5</v>
      </c>
      <c r="E662" s="264">
        <v>7.25</v>
      </c>
      <c r="F662" s="260">
        <v>8</v>
      </c>
      <c r="G662" s="260" t="s">
        <v>235</v>
      </c>
      <c r="H662" s="260" t="s">
        <v>210</v>
      </c>
    </row>
    <row r="663" spans="1:8" x14ac:dyDescent="0.2">
      <c r="A663" s="20">
        <v>44049</v>
      </c>
      <c r="B663" s="20">
        <v>44049.625</v>
      </c>
      <c r="C663" s="264" t="s">
        <v>545</v>
      </c>
      <c r="D663" s="264">
        <v>6.5</v>
      </c>
      <c r="E663" s="264">
        <v>7.25</v>
      </c>
      <c r="F663" s="260">
        <v>8</v>
      </c>
      <c r="G663" s="260" t="s">
        <v>235</v>
      </c>
      <c r="H663" s="260" t="s">
        <v>210</v>
      </c>
    </row>
    <row r="664" spans="1:8" x14ac:dyDescent="0.2">
      <c r="A664" s="20">
        <v>44042</v>
      </c>
      <c r="B664" s="20">
        <v>44042.625</v>
      </c>
      <c r="C664" s="264" t="s">
        <v>546</v>
      </c>
      <c r="D664" s="264">
        <v>6.5</v>
      </c>
      <c r="E664" s="264">
        <v>7.25</v>
      </c>
      <c r="F664" s="260">
        <v>8</v>
      </c>
      <c r="G664" s="260" t="s">
        <v>235</v>
      </c>
      <c r="H664" s="260" t="s">
        <v>210</v>
      </c>
    </row>
    <row r="665" spans="1:8" x14ac:dyDescent="0.2">
      <c r="A665" s="20">
        <v>44035</v>
      </c>
      <c r="B665" s="20">
        <v>44035.625</v>
      </c>
      <c r="C665" s="264" t="s">
        <v>547</v>
      </c>
      <c r="D665" s="264">
        <v>6.5</v>
      </c>
      <c r="E665" s="264">
        <v>7.25</v>
      </c>
      <c r="F665" s="260">
        <v>8</v>
      </c>
      <c r="G665" s="260" t="s">
        <v>235</v>
      </c>
      <c r="H665" s="260" t="s">
        <v>210</v>
      </c>
    </row>
    <row r="666" spans="1:8" x14ac:dyDescent="0.2">
      <c r="A666" s="20">
        <v>44028</v>
      </c>
      <c r="B666" s="20">
        <v>44028.625</v>
      </c>
      <c r="C666" s="264" t="s">
        <v>548</v>
      </c>
      <c r="D666" s="264">
        <v>6.5</v>
      </c>
      <c r="E666" s="264">
        <v>7.25</v>
      </c>
      <c r="F666" s="260">
        <v>8</v>
      </c>
      <c r="G666" s="260" t="s">
        <v>235</v>
      </c>
      <c r="H666" s="260" t="s">
        <v>210</v>
      </c>
    </row>
    <row r="667" spans="1:8" x14ac:dyDescent="0.2">
      <c r="A667" s="20">
        <v>44021</v>
      </c>
      <c r="B667" s="20">
        <v>44021.625</v>
      </c>
      <c r="C667" s="264" t="s">
        <v>549</v>
      </c>
      <c r="D667" s="264">
        <v>6.5</v>
      </c>
      <c r="E667" s="264">
        <v>7.25</v>
      </c>
      <c r="F667" s="260">
        <v>8</v>
      </c>
      <c r="G667" s="260" t="s">
        <v>235</v>
      </c>
      <c r="H667" s="260" t="s">
        <v>210</v>
      </c>
    </row>
    <row r="668" spans="1:8" x14ac:dyDescent="0.2">
      <c r="A668" s="20">
        <v>44014</v>
      </c>
      <c r="B668" s="20">
        <v>44014.625</v>
      </c>
      <c r="C668" s="264" t="s">
        <v>550</v>
      </c>
      <c r="D668" s="264">
        <v>6.5</v>
      </c>
      <c r="E668" s="264">
        <v>7.25</v>
      </c>
      <c r="F668" s="260">
        <v>8</v>
      </c>
      <c r="G668" s="260" t="s">
        <v>235</v>
      </c>
      <c r="H668" s="260" t="s">
        <v>210</v>
      </c>
    </row>
    <row r="669" spans="1:8" x14ac:dyDescent="0.2">
      <c r="A669" s="20">
        <v>44007</v>
      </c>
      <c r="B669" s="20">
        <v>44007.625</v>
      </c>
      <c r="C669" s="264" t="s">
        <v>551</v>
      </c>
      <c r="D669" s="264">
        <v>6.5</v>
      </c>
      <c r="E669" s="264">
        <v>7.5</v>
      </c>
      <c r="F669" s="260">
        <v>8.5</v>
      </c>
      <c r="G669" s="260" t="s">
        <v>235</v>
      </c>
      <c r="H669" s="260" t="s">
        <v>210</v>
      </c>
    </row>
    <row r="670" spans="1:8" x14ac:dyDescent="0.2">
      <c r="A670" s="20">
        <v>44000</v>
      </c>
      <c r="B670" s="20">
        <v>44000.625</v>
      </c>
      <c r="C670" s="264" t="s">
        <v>552</v>
      </c>
      <c r="D670" s="264">
        <v>6.5</v>
      </c>
      <c r="E670" s="264">
        <v>7.5</v>
      </c>
      <c r="F670" s="260">
        <v>8.5</v>
      </c>
      <c r="G670" s="260" t="s">
        <v>235</v>
      </c>
      <c r="H670" s="260" t="s">
        <v>210</v>
      </c>
    </row>
    <row r="671" spans="1:8" x14ac:dyDescent="0.2">
      <c r="A671" s="20">
        <v>43993</v>
      </c>
      <c r="B671" s="20">
        <v>43993.625</v>
      </c>
      <c r="C671" s="264" t="s">
        <v>553</v>
      </c>
      <c r="D671" s="264">
        <v>6.5</v>
      </c>
      <c r="E671" s="264">
        <v>7.5</v>
      </c>
      <c r="F671" s="260">
        <v>8.5</v>
      </c>
      <c r="G671" s="260" t="s">
        <v>235</v>
      </c>
      <c r="H671" s="260" t="s">
        <v>210</v>
      </c>
    </row>
    <row r="672" spans="1:8" x14ac:dyDescent="0.2">
      <c r="A672" s="20">
        <v>43986</v>
      </c>
      <c r="B672" s="20">
        <v>43986.625</v>
      </c>
      <c r="C672" s="264" t="s">
        <v>554</v>
      </c>
      <c r="D672" s="264">
        <v>6.5</v>
      </c>
      <c r="E672" s="264">
        <v>7.5</v>
      </c>
      <c r="F672" s="260">
        <v>8.5</v>
      </c>
      <c r="G672" s="260" t="s">
        <v>235</v>
      </c>
      <c r="H672" s="260" t="s">
        <v>210</v>
      </c>
    </row>
    <row r="673" spans="1:8" x14ac:dyDescent="0.2">
      <c r="A673" s="20">
        <v>43979</v>
      </c>
      <c r="B673" s="20">
        <v>43979.625</v>
      </c>
      <c r="C673" s="264" t="s">
        <v>555</v>
      </c>
      <c r="D673" s="264">
        <v>6.5</v>
      </c>
      <c r="E673" s="264">
        <v>7.5</v>
      </c>
      <c r="F673" s="260">
        <v>8.5</v>
      </c>
      <c r="G673" s="260" t="s">
        <v>235</v>
      </c>
      <c r="H673" s="260" t="s">
        <v>210</v>
      </c>
    </row>
    <row r="674" spans="1:8" x14ac:dyDescent="0.2">
      <c r="A674" s="20">
        <v>43972</v>
      </c>
      <c r="B674" s="20">
        <v>43972.625</v>
      </c>
      <c r="C674" s="264" t="s">
        <v>556</v>
      </c>
      <c r="D674" s="264">
        <v>6.5</v>
      </c>
      <c r="E674" s="264">
        <v>7.5</v>
      </c>
      <c r="F674" s="260">
        <v>8.5</v>
      </c>
      <c r="G674" s="260" t="s">
        <v>235</v>
      </c>
      <c r="H674" s="260" t="s">
        <v>210</v>
      </c>
    </row>
    <row r="675" spans="1:8" x14ac:dyDescent="0.2">
      <c r="A675" s="20">
        <v>43965</v>
      </c>
      <c r="B675" s="20">
        <v>43965.625</v>
      </c>
      <c r="C675" s="264" t="s">
        <v>557</v>
      </c>
      <c r="D675" s="264">
        <v>6.5</v>
      </c>
      <c r="E675" s="264">
        <v>7.5</v>
      </c>
      <c r="F675" s="260">
        <v>8.5</v>
      </c>
      <c r="G675" s="260" t="s">
        <v>235</v>
      </c>
      <c r="H675" s="260" t="s">
        <v>210</v>
      </c>
    </row>
    <row r="676" spans="1:8" x14ac:dyDescent="0.2">
      <c r="A676" s="20">
        <v>43958</v>
      </c>
      <c r="B676" s="20">
        <v>43958.625</v>
      </c>
      <c r="C676" s="264" t="s">
        <v>558</v>
      </c>
      <c r="D676" s="264">
        <v>7</v>
      </c>
      <c r="E676" s="264">
        <v>8</v>
      </c>
      <c r="F676" s="260">
        <v>9</v>
      </c>
      <c r="G676" s="260" t="s">
        <v>235</v>
      </c>
      <c r="H676" s="260" t="s">
        <v>210</v>
      </c>
    </row>
    <row r="677" spans="1:8" x14ac:dyDescent="0.2">
      <c r="A677" s="20">
        <v>43951</v>
      </c>
      <c r="B677" s="20">
        <v>43951.625</v>
      </c>
      <c r="C677" s="264" t="s">
        <v>559</v>
      </c>
      <c r="D677" s="264">
        <v>7</v>
      </c>
      <c r="E677" s="264">
        <v>8</v>
      </c>
      <c r="F677" s="260">
        <v>9</v>
      </c>
      <c r="G677" s="260" t="s">
        <v>235</v>
      </c>
      <c r="H677" s="260" t="s">
        <v>210</v>
      </c>
    </row>
    <row r="678" spans="1:8" x14ac:dyDescent="0.2">
      <c r="A678" s="20">
        <v>43944</v>
      </c>
      <c r="B678" s="20">
        <v>43944.541666666664</v>
      </c>
      <c r="C678" s="264" t="s">
        <v>560</v>
      </c>
      <c r="D678" s="264">
        <v>7</v>
      </c>
      <c r="E678" s="264">
        <v>8</v>
      </c>
      <c r="F678" s="260">
        <v>9</v>
      </c>
      <c r="G678" s="260" t="s">
        <v>235</v>
      </c>
      <c r="H678" s="260" t="s">
        <v>210</v>
      </c>
    </row>
    <row r="679" spans="1:8" x14ac:dyDescent="0.2">
      <c r="A679" s="20">
        <v>43937</v>
      </c>
      <c r="B679" s="20">
        <v>43937.625</v>
      </c>
      <c r="C679" s="264" t="s">
        <v>561</v>
      </c>
      <c r="D679" s="264">
        <v>7.5</v>
      </c>
      <c r="E679" s="264">
        <v>8.25</v>
      </c>
      <c r="F679" s="260">
        <v>9</v>
      </c>
      <c r="G679" s="260" t="s">
        <v>235</v>
      </c>
      <c r="H679" s="260" t="s">
        <v>210</v>
      </c>
    </row>
    <row r="680" spans="1:8" x14ac:dyDescent="0.2">
      <c r="A680" s="20">
        <v>43930</v>
      </c>
      <c r="B680" s="20">
        <v>43930.625</v>
      </c>
      <c r="C680" s="264" t="s">
        <v>562</v>
      </c>
      <c r="D680" s="264">
        <v>8</v>
      </c>
      <c r="E680" s="264">
        <v>8.75</v>
      </c>
      <c r="F680" s="260">
        <v>9.5</v>
      </c>
      <c r="G680" s="260" t="s">
        <v>235</v>
      </c>
      <c r="H680" s="260" t="s">
        <v>210</v>
      </c>
    </row>
    <row r="681" spans="1:8" x14ac:dyDescent="0.2">
      <c r="A681" s="20">
        <v>43923</v>
      </c>
      <c r="B681" s="20">
        <v>43923.625</v>
      </c>
      <c r="C681" s="264" t="s">
        <v>563</v>
      </c>
      <c r="D681" s="264">
        <v>8</v>
      </c>
      <c r="E681" s="264">
        <v>8.75</v>
      </c>
      <c r="F681" s="260">
        <v>9.5</v>
      </c>
      <c r="G681" s="260" t="s">
        <v>235</v>
      </c>
      <c r="H681" s="260" t="s">
        <v>210</v>
      </c>
    </row>
    <row r="682" spans="1:8" x14ac:dyDescent="0.2">
      <c r="A682" s="20">
        <v>43916</v>
      </c>
      <c r="B682" s="20">
        <v>43916.666666666664</v>
      </c>
      <c r="C682" s="264" t="s">
        <v>564</v>
      </c>
      <c r="D682" s="264">
        <v>8</v>
      </c>
      <c r="E682" s="264">
        <v>8.75</v>
      </c>
      <c r="F682" s="260">
        <v>9.5</v>
      </c>
      <c r="G682" s="260" t="s">
        <v>235</v>
      </c>
      <c r="H682" s="260" t="s">
        <v>210</v>
      </c>
    </row>
    <row r="683" spans="1:8" x14ac:dyDescent="0.2">
      <c r="A683" s="20">
        <v>43909</v>
      </c>
      <c r="B683" s="20">
        <v>43909.666666666664</v>
      </c>
      <c r="C683" s="264" t="s">
        <v>565</v>
      </c>
      <c r="D683" s="264">
        <v>8</v>
      </c>
      <c r="E683" s="264">
        <v>8.75</v>
      </c>
      <c r="F683" s="260">
        <v>9.5</v>
      </c>
      <c r="G683" s="260" t="s">
        <v>235</v>
      </c>
      <c r="H683" s="260" t="s">
        <v>210</v>
      </c>
    </row>
    <row r="684" spans="1:8" x14ac:dyDescent="0.2">
      <c r="A684" s="20">
        <v>43902</v>
      </c>
      <c r="B684" s="20">
        <v>43902.666666666664</v>
      </c>
      <c r="C684" s="264" t="s">
        <v>566</v>
      </c>
      <c r="D684" s="264">
        <v>8</v>
      </c>
      <c r="E684" s="264">
        <v>8.75</v>
      </c>
      <c r="F684" s="260">
        <v>9.5</v>
      </c>
      <c r="G684" s="260" t="s">
        <v>235</v>
      </c>
      <c r="H684" s="260" t="s">
        <v>210</v>
      </c>
    </row>
    <row r="685" spans="1:8" x14ac:dyDescent="0.2">
      <c r="A685" s="20">
        <v>43895</v>
      </c>
      <c r="B685" s="20">
        <v>43895.666666666664</v>
      </c>
      <c r="C685" s="264" t="s">
        <v>567</v>
      </c>
      <c r="D685" s="264">
        <v>8</v>
      </c>
      <c r="E685" s="264">
        <v>8.75</v>
      </c>
      <c r="F685" s="260">
        <v>9.5</v>
      </c>
      <c r="G685" s="260" t="s">
        <v>235</v>
      </c>
      <c r="H685" s="260" t="s">
        <v>210</v>
      </c>
    </row>
    <row r="686" spans="1:8" x14ac:dyDescent="0.2">
      <c r="A686" s="20">
        <v>43888</v>
      </c>
      <c r="B686" s="20">
        <v>43888.666666666664</v>
      </c>
      <c r="C686" s="264" t="s">
        <v>568</v>
      </c>
      <c r="D686" s="264">
        <v>8</v>
      </c>
      <c r="E686" s="264">
        <v>8.75</v>
      </c>
      <c r="F686" s="260">
        <v>9.5</v>
      </c>
      <c r="G686" s="260" t="s">
        <v>235</v>
      </c>
      <c r="H686" s="260" t="s">
        <v>210</v>
      </c>
    </row>
    <row r="687" spans="1:8" x14ac:dyDescent="0.2">
      <c r="A687" s="20">
        <v>43881</v>
      </c>
      <c r="B687" s="20">
        <v>43881.666666666664</v>
      </c>
      <c r="C687" s="264" t="s">
        <v>569</v>
      </c>
      <c r="D687" s="264">
        <v>8</v>
      </c>
      <c r="E687" s="264">
        <v>8.75</v>
      </c>
      <c r="F687" s="260">
        <v>9.5</v>
      </c>
      <c r="G687" s="260" t="s">
        <v>235</v>
      </c>
      <c r="H687" s="260" t="s">
        <v>210</v>
      </c>
    </row>
    <row r="688" spans="1:8" x14ac:dyDescent="0.2">
      <c r="A688" s="20">
        <v>43874</v>
      </c>
      <c r="B688" s="20">
        <v>43874.666666666664</v>
      </c>
      <c r="C688" s="264" t="s">
        <v>570</v>
      </c>
      <c r="D688" s="264">
        <v>8</v>
      </c>
      <c r="E688" s="264">
        <v>8.75</v>
      </c>
      <c r="F688" s="260">
        <v>9.5</v>
      </c>
      <c r="G688" s="260" t="s">
        <v>235</v>
      </c>
      <c r="H688" s="260" t="s">
        <v>210</v>
      </c>
    </row>
    <row r="689" spans="1:8" x14ac:dyDescent="0.2">
      <c r="A689" s="20">
        <v>43867</v>
      </c>
      <c r="B689" s="20">
        <v>43867.666666666664</v>
      </c>
      <c r="C689" s="264" t="s">
        <v>571</v>
      </c>
      <c r="D689" s="264">
        <v>8</v>
      </c>
      <c r="E689" s="264">
        <v>8.75</v>
      </c>
      <c r="F689" s="260">
        <v>9.5</v>
      </c>
      <c r="G689" s="260" t="s">
        <v>235</v>
      </c>
      <c r="H689" s="260" t="s">
        <v>210</v>
      </c>
    </row>
    <row r="690" spans="1:8" x14ac:dyDescent="0.2">
      <c r="A690" s="20">
        <v>43860</v>
      </c>
      <c r="B690" s="20">
        <v>43860.666666666664</v>
      </c>
      <c r="C690" s="264" t="s">
        <v>409</v>
      </c>
      <c r="D690" s="264">
        <v>8</v>
      </c>
      <c r="E690" s="264">
        <v>8.75</v>
      </c>
      <c r="F690" s="260">
        <v>9.5</v>
      </c>
      <c r="G690" s="260" t="s">
        <v>235</v>
      </c>
      <c r="H690" s="260" t="s">
        <v>210</v>
      </c>
    </row>
    <row r="691" spans="1:8" x14ac:dyDescent="0.2">
      <c r="A691" s="20">
        <v>43853</v>
      </c>
      <c r="B691" s="20">
        <v>43853.666666666664</v>
      </c>
      <c r="C691" s="264" t="s">
        <v>410</v>
      </c>
      <c r="D691" s="264">
        <v>8</v>
      </c>
      <c r="E691" s="264">
        <v>8.75</v>
      </c>
      <c r="F691" s="260">
        <v>9.5</v>
      </c>
      <c r="G691" s="260" t="s">
        <v>235</v>
      </c>
      <c r="H691" s="260" t="s">
        <v>210</v>
      </c>
    </row>
    <row r="692" spans="1:8" x14ac:dyDescent="0.2">
      <c r="A692" s="20">
        <v>43846</v>
      </c>
      <c r="B692" s="20">
        <v>43846.666666666664</v>
      </c>
      <c r="C692" s="264" t="s">
        <v>411</v>
      </c>
      <c r="D692" s="264">
        <v>8</v>
      </c>
      <c r="E692" s="264">
        <v>8.75</v>
      </c>
      <c r="F692" s="260">
        <v>9.5</v>
      </c>
      <c r="G692" s="260" t="s">
        <v>235</v>
      </c>
      <c r="H692" s="260" t="s">
        <v>210</v>
      </c>
    </row>
    <row r="693" spans="1:8" x14ac:dyDescent="0.2">
      <c r="A693" s="20">
        <v>43839</v>
      </c>
      <c r="B693" s="20">
        <v>43839.666666666664</v>
      </c>
      <c r="C693" s="264" t="s">
        <v>412</v>
      </c>
      <c r="D693" s="264">
        <v>8</v>
      </c>
      <c r="E693" s="264">
        <v>8.75</v>
      </c>
      <c r="F693" s="260">
        <v>9.5</v>
      </c>
      <c r="G693" s="260" t="s">
        <v>235</v>
      </c>
      <c r="H693" s="260" t="s">
        <v>210</v>
      </c>
    </row>
    <row r="694" spans="1:8" x14ac:dyDescent="0.2">
      <c r="A694" s="20">
        <v>43832</v>
      </c>
      <c r="B694" s="20">
        <v>43832.666666666664</v>
      </c>
      <c r="C694" s="264" t="s">
        <v>413</v>
      </c>
      <c r="D694" s="264">
        <v>8</v>
      </c>
      <c r="E694" s="264">
        <v>8.75</v>
      </c>
      <c r="F694" s="260">
        <v>9.5</v>
      </c>
      <c r="G694" s="260" t="s">
        <v>235</v>
      </c>
      <c r="H694" s="260" t="s">
        <v>210</v>
      </c>
    </row>
    <row r="695" spans="1:8" x14ac:dyDescent="0.2">
      <c r="A695" s="20">
        <v>43825</v>
      </c>
      <c r="B695" s="20">
        <v>43825.583333333336</v>
      </c>
      <c r="C695" s="264" t="s">
        <v>540</v>
      </c>
      <c r="D695" s="264">
        <v>8</v>
      </c>
      <c r="E695" s="264">
        <v>8.75</v>
      </c>
      <c r="F695" s="260">
        <v>9.5</v>
      </c>
      <c r="G695" s="260" t="s">
        <v>235</v>
      </c>
      <c r="H695" s="260" t="s">
        <v>210</v>
      </c>
    </row>
    <row r="696" spans="1:8" x14ac:dyDescent="0.2">
      <c r="A696" s="20">
        <v>43818</v>
      </c>
      <c r="B696" s="20">
        <v>43818.666666666664</v>
      </c>
      <c r="C696" s="264" t="s">
        <v>414</v>
      </c>
      <c r="D696" s="264">
        <v>8</v>
      </c>
      <c r="E696" s="264">
        <v>8.75</v>
      </c>
      <c r="F696" s="260">
        <v>9.5</v>
      </c>
      <c r="G696" s="260" t="s">
        <v>235</v>
      </c>
      <c r="H696" s="260" t="s">
        <v>210</v>
      </c>
    </row>
    <row r="697" spans="1:8" x14ac:dyDescent="0.2">
      <c r="A697" s="20">
        <v>43811</v>
      </c>
      <c r="B697" s="20">
        <v>43811.666666666664</v>
      </c>
      <c r="C697" s="264" t="s">
        <v>415</v>
      </c>
      <c r="D697" s="264">
        <v>8.5</v>
      </c>
      <c r="E697" s="264">
        <v>9.25</v>
      </c>
      <c r="F697" s="260">
        <v>10</v>
      </c>
      <c r="G697" s="260" t="s">
        <v>235</v>
      </c>
      <c r="H697" s="260" t="s">
        <v>210</v>
      </c>
    </row>
    <row r="698" spans="1:8" x14ac:dyDescent="0.2">
      <c r="A698" s="20">
        <v>43804</v>
      </c>
      <c r="B698" s="20">
        <v>43804.666666666664</v>
      </c>
      <c r="C698" s="264" t="s">
        <v>416</v>
      </c>
      <c r="D698" s="264">
        <v>8.5</v>
      </c>
      <c r="E698" s="264">
        <v>9.25</v>
      </c>
      <c r="F698" s="260">
        <v>10</v>
      </c>
      <c r="G698" s="260" t="s">
        <v>235</v>
      </c>
      <c r="H698" s="260" t="s">
        <v>210</v>
      </c>
    </row>
    <row r="699" spans="1:8" x14ac:dyDescent="0.2">
      <c r="A699" s="20">
        <v>43797</v>
      </c>
      <c r="B699" s="20">
        <v>43797.666666666664</v>
      </c>
      <c r="C699" s="264" t="s">
        <v>417</v>
      </c>
      <c r="D699" s="264">
        <v>8.5</v>
      </c>
      <c r="E699" s="264">
        <v>9.25</v>
      </c>
      <c r="F699" s="260">
        <v>10</v>
      </c>
      <c r="G699" s="260" t="s">
        <v>235</v>
      </c>
      <c r="H699" s="260" t="s">
        <v>210</v>
      </c>
    </row>
    <row r="700" spans="1:8" x14ac:dyDescent="0.2">
      <c r="A700" s="20">
        <v>43790</v>
      </c>
      <c r="B700" s="20">
        <v>43790.666666666664</v>
      </c>
      <c r="C700" s="264" t="s">
        <v>418</v>
      </c>
      <c r="D700" s="264">
        <v>8.5</v>
      </c>
      <c r="E700" s="264">
        <v>9.5</v>
      </c>
      <c r="F700" s="260">
        <v>10.5</v>
      </c>
      <c r="G700" s="260" t="s">
        <v>235</v>
      </c>
      <c r="H700" s="260" t="s">
        <v>210</v>
      </c>
    </row>
    <row r="701" spans="1:8" x14ac:dyDescent="0.2">
      <c r="A701" s="20">
        <v>43783</v>
      </c>
      <c r="B701" s="20">
        <v>43783.666666666664</v>
      </c>
      <c r="C701" s="264" t="s">
        <v>419</v>
      </c>
      <c r="D701" s="264">
        <v>9</v>
      </c>
      <c r="E701" s="264">
        <v>10</v>
      </c>
      <c r="F701" s="260">
        <v>11</v>
      </c>
      <c r="G701" s="260" t="s">
        <v>235</v>
      </c>
      <c r="H701" s="260" t="s">
        <v>210</v>
      </c>
    </row>
    <row r="702" spans="1:8" x14ac:dyDescent="0.2">
      <c r="A702" s="20">
        <v>43776</v>
      </c>
      <c r="B702" s="20">
        <v>43776.666666666664</v>
      </c>
      <c r="C702" s="264" t="s">
        <v>420</v>
      </c>
      <c r="D702" s="264">
        <v>9</v>
      </c>
      <c r="E702" s="264">
        <v>10</v>
      </c>
      <c r="F702" s="260">
        <v>11</v>
      </c>
      <c r="G702" s="260" t="s">
        <v>235</v>
      </c>
      <c r="H702" s="260" t="s">
        <v>210</v>
      </c>
    </row>
    <row r="703" spans="1:8" x14ac:dyDescent="0.2">
      <c r="A703" s="20">
        <v>43769</v>
      </c>
      <c r="B703" s="20">
        <v>43769.666666666664</v>
      </c>
      <c r="C703" s="264" t="s">
        <v>421</v>
      </c>
      <c r="D703" s="264">
        <v>9</v>
      </c>
      <c r="E703" s="264">
        <v>10</v>
      </c>
      <c r="F703" s="260">
        <v>11</v>
      </c>
      <c r="G703" s="260" t="s">
        <v>235</v>
      </c>
      <c r="H703" s="260" t="s">
        <v>210</v>
      </c>
    </row>
    <row r="704" spans="1:8" x14ac:dyDescent="0.2">
      <c r="A704" s="20">
        <v>43762</v>
      </c>
      <c r="B704" s="20">
        <v>43762.625</v>
      </c>
      <c r="C704" s="264" t="s">
        <v>422</v>
      </c>
      <c r="D704" s="264">
        <v>9</v>
      </c>
      <c r="E704" s="264">
        <v>10</v>
      </c>
      <c r="F704" s="260">
        <v>11</v>
      </c>
      <c r="G704" s="260" t="s">
        <v>235</v>
      </c>
      <c r="H704" s="260" t="s">
        <v>210</v>
      </c>
    </row>
    <row r="705" spans="1:8" x14ac:dyDescent="0.2">
      <c r="A705" s="20">
        <v>43755</v>
      </c>
      <c r="B705" s="20">
        <v>43755.625</v>
      </c>
      <c r="C705" s="264" t="s">
        <v>423</v>
      </c>
      <c r="D705" s="264">
        <v>9</v>
      </c>
      <c r="E705" s="264">
        <v>10</v>
      </c>
      <c r="F705" s="260">
        <v>11</v>
      </c>
      <c r="G705" s="260" t="s">
        <v>235</v>
      </c>
      <c r="H705" s="260" t="s">
        <v>210</v>
      </c>
    </row>
    <row r="706" spans="1:8" x14ac:dyDescent="0.2">
      <c r="A706" s="20">
        <v>43748</v>
      </c>
      <c r="B706" s="20">
        <v>43748.625</v>
      </c>
      <c r="C706" s="264" t="s">
        <v>424</v>
      </c>
      <c r="D706" s="264">
        <v>9</v>
      </c>
      <c r="E706" s="264">
        <v>10</v>
      </c>
      <c r="F706" s="260">
        <v>11</v>
      </c>
      <c r="G706" s="260" t="s">
        <v>235</v>
      </c>
      <c r="H706" s="260" t="s">
        <v>210</v>
      </c>
    </row>
    <row r="707" spans="1:8" x14ac:dyDescent="0.2">
      <c r="A707" s="20">
        <v>43741</v>
      </c>
      <c r="B707" s="20">
        <v>43741.625</v>
      </c>
      <c r="C707" s="264" t="s">
        <v>425</v>
      </c>
      <c r="D707" s="264">
        <v>9</v>
      </c>
      <c r="E707" s="264">
        <v>10</v>
      </c>
      <c r="F707" s="260">
        <v>11</v>
      </c>
      <c r="G707" s="260" t="s">
        <v>235</v>
      </c>
      <c r="H707" s="260" t="s">
        <v>210</v>
      </c>
    </row>
    <row r="708" spans="1:8" x14ac:dyDescent="0.2">
      <c r="A708" s="20">
        <v>43734</v>
      </c>
      <c r="B708" s="20">
        <v>43734.625</v>
      </c>
      <c r="C708" s="264" t="s">
        <v>426</v>
      </c>
      <c r="D708" s="264">
        <v>9</v>
      </c>
      <c r="E708" s="264">
        <v>10</v>
      </c>
      <c r="F708" s="260">
        <v>11</v>
      </c>
      <c r="G708" s="260" t="s">
        <v>235</v>
      </c>
      <c r="H708" s="260" t="s">
        <v>210</v>
      </c>
    </row>
    <row r="709" spans="1:8" x14ac:dyDescent="0.2">
      <c r="A709" s="20">
        <v>43727</v>
      </c>
      <c r="B709" s="20">
        <v>43727.625</v>
      </c>
      <c r="C709" s="264" t="s">
        <v>427</v>
      </c>
      <c r="D709" s="264">
        <v>9</v>
      </c>
      <c r="E709" s="264">
        <v>10</v>
      </c>
      <c r="F709" s="260">
        <v>11</v>
      </c>
      <c r="G709" s="260" t="s">
        <v>235</v>
      </c>
      <c r="H709" s="260" t="s">
        <v>210</v>
      </c>
    </row>
    <row r="710" spans="1:8" x14ac:dyDescent="0.2">
      <c r="A710" s="20">
        <v>43720</v>
      </c>
      <c r="B710" s="20">
        <v>43720.625</v>
      </c>
      <c r="C710" s="264" t="s">
        <v>428</v>
      </c>
      <c r="D710" s="264">
        <v>10</v>
      </c>
      <c r="E710" s="264">
        <v>11</v>
      </c>
      <c r="F710" s="260">
        <v>12</v>
      </c>
      <c r="G710" s="260" t="s">
        <v>235</v>
      </c>
      <c r="H710" s="260" t="s">
        <v>210</v>
      </c>
    </row>
    <row r="711" spans="1:8" x14ac:dyDescent="0.2">
      <c r="A711" s="20">
        <v>43713</v>
      </c>
      <c r="B711" s="20">
        <v>43713.625</v>
      </c>
      <c r="C711" s="264" t="s">
        <v>429</v>
      </c>
      <c r="D711" s="264">
        <v>10</v>
      </c>
      <c r="E711" s="264">
        <v>11</v>
      </c>
      <c r="F711" s="260">
        <v>12</v>
      </c>
      <c r="G711" s="260" t="s">
        <v>235</v>
      </c>
      <c r="H711" s="260" t="s">
        <v>210</v>
      </c>
    </row>
    <row r="712" spans="1:8" x14ac:dyDescent="0.2">
      <c r="A712" s="20">
        <v>43706</v>
      </c>
      <c r="B712" s="20">
        <v>43706.625</v>
      </c>
      <c r="C712" s="264" t="s">
        <v>430</v>
      </c>
      <c r="D712" s="264">
        <v>10</v>
      </c>
      <c r="E712" s="264">
        <v>11</v>
      </c>
      <c r="F712" s="260">
        <v>12</v>
      </c>
      <c r="G712" s="260" t="s">
        <v>235</v>
      </c>
      <c r="H712" s="260" t="s">
        <v>210</v>
      </c>
    </row>
    <row r="713" spans="1:8" x14ac:dyDescent="0.2">
      <c r="A713" s="20">
        <v>43699</v>
      </c>
      <c r="B713" s="20">
        <v>43699.625</v>
      </c>
      <c r="C713" s="264" t="s">
        <v>431</v>
      </c>
      <c r="D713" s="264">
        <v>10</v>
      </c>
      <c r="E713" s="264">
        <v>11</v>
      </c>
      <c r="F713" s="260">
        <v>12</v>
      </c>
      <c r="G713" s="260" t="s">
        <v>235</v>
      </c>
      <c r="H713" s="260" t="s">
        <v>210</v>
      </c>
    </row>
    <row r="714" spans="1:8" x14ac:dyDescent="0.2">
      <c r="A714" s="20">
        <v>43692</v>
      </c>
      <c r="B714" s="20">
        <v>43692.625</v>
      </c>
      <c r="C714" s="264" t="s">
        <v>432</v>
      </c>
      <c r="D714" s="264">
        <v>10</v>
      </c>
      <c r="E714" s="264">
        <v>11</v>
      </c>
      <c r="F714" s="260">
        <v>12</v>
      </c>
      <c r="G714" s="260" t="s">
        <v>235</v>
      </c>
      <c r="H714" s="260" t="s">
        <v>210</v>
      </c>
    </row>
    <row r="715" spans="1:8" x14ac:dyDescent="0.2">
      <c r="A715" s="20">
        <v>43685</v>
      </c>
      <c r="B715" s="20">
        <v>43685.625</v>
      </c>
      <c r="C715" s="264" t="s">
        <v>433</v>
      </c>
      <c r="D715" s="264">
        <v>10</v>
      </c>
      <c r="E715" s="264">
        <v>11</v>
      </c>
      <c r="F715" s="260">
        <v>12</v>
      </c>
      <c r="G715" s="260" t="s">
        <v>235</v>
      </c>
      <c r="H715" s="260" t="s">
        <v>210</v>
      </c>
    </row>
    <row r="716" spans="1:8" x14ac:dyDescent="0.2">
      <c r="A716" s="20">
        <v>43678</v>
      </c>
      <c r="B716" s="20">
        <v>43678.625</v>
      </c>
      <c r="C716" s="264" t="s">
        <v>434</v>
      </c>
      <c r="D716" s="264">
        <v>10</v>
      </c>
      <c r="E716" s="264">
        <v>11</v>
      </c>
      <c r="F716" s="260">
        <v>12</v>
      </c>
      <c r="G716" s="260" t="s">
        <v>235</v>
      </c>
      <c r="H716" s="260" t="s">
        <v>210</v>
      </c>
    </row>
    <row r="717" spans="1:8" x14ac:dyDescent="0.2">
      <c r="A717" s="20">
        <v>43671</v>
      </c>
      <c r="B717" s="20">
        <v>43671.625</v>
      </c>
      <c r="C717" s="264" t="s">
        <v>435</v>
      </c>
      <c r="D717" s="264">
        <v>10.5</v>
      </c>
      <c r="E717" s="264">
        <v>11.25</v>
      </c>
      <c r="F717" s="260">
        <v>12</v>
      </c>
      <c r="G717" s="260" t="s">
        <v>235</v>
      </c>
      <c r="H717" s="260" t="s">
        <v>210</v>
      </c>
    </row>
    <row r="718" spans="1:8" x14ac:dyDescent="0.2">
      <c r="A718" s="20">
        <v>43664</v>
      </c>
      <c r="B718" s="20">
        <v>43664.625</v>
      </c>
      <c r="C718" s="264" t="s">
        <v>436</v>
      </c>
      <c r="D718" s="264">
        <v>10.5</v>
      </c>
      <c r="E718" s="264">
        <v>11.25</v>
      </c>
      <c r="F718" s="260">
        <v>12</v>
      </c>
      <c r="G718" s="260" t="s">
        <v>235</v>
      </c>
      <c r="H718" s="260" t="s">
        <v>210</v>
      </c>
    </row>
    <row r="719" spans="1:8" x14ac:dyDescent="0.2">
      <c r="A719" s="20">
        <v>43657</v>
      </c>
      <c r="B719" s="20">
        <v>43657.625</v>
      </c>
      <c r="C719" s="264" t="s">
        <v>437</v>
      </c>
      <c r="D719" s="264">
        <v>10.5</v>
      </c>
      <c r="E719" s="264">
        <v>11.25</v>
      </c>
      <c r="F719" s="260">
        <v>12</v>
      </c>
      <c r="G719" s="260" t="s">
        <v>235</v>
      </c>
      <c r="H719" s="260" t="s">
        <v>210</v>
      </c>
    </row>
    <row r="720" spans="1:8" x14ac:dyDescent="0.2">
      <c r="A720" s="20">
        <v>43650</v>
      </c>
      <c r="B720" s="20">
        <v>43650.625</v>
      </c>
      <c r="C720" s="264" t="s">
        <v>438</v>
      </c>
      <c r="D720" s="264">
        <v>10.5</v>
      </c>
      <c r="E720" s="264">
        <v>11.25</v>
      </c>
      <c r="F720" s="260">
        <v>12</v>
      </c>
      <c r="G720" s="260" t="s">
        <v>235</v>
      </c>
      <c r="H720" s="260" t="s">
        <v>210</v>
      </c>
    </row>
    <row r="721" spans="1:8" x14ac:dyDescent="0.2">
      <c r="A721" s="20">
        <v>43643</v>
      </c>
      <c r="B721" s="20">
        <v>43643.625</v>
      </c>
      <c r="C721" s="264" t="s">
        <v>439</v>
      </c>
      <c r="D721" s="264">
        <v>11</v>
      </c>
      <c r="E721" s="264">
        <v>11.75</v>
      </c>
      <c r="F721" s="260">
        <v>12.5</v>
      </c>
      <c r="G721" s="260" t="s">
        <v>235</v>
      </c>
      <c r="H721" s="260" t="s">
        <v>210</v>
      </c>
    </row>
    <row r="722" spans="1:8" x14ac:dyDescent="0.2">
      <c r="A722" s="20">
        <v>43636</v>
      </c>
      <c r="B722" s="20">
        <v>43636.625</v>
      </c>
      <c r="C722" s="264" t="s">
        <v>440</v>
      </c>
      <c r="D722" s="264">
        <v>11</v>
      </c>
      <c r="E722" s="264">
        <v>11.75</v>
      </c>
      <c r="F722" s="260">
        <v>12.5</v>
      </c>
      <c r="G722" s="260" t="s">
        <v>235</v>
      </c>
      <c r="H722" s="260" t="s">
        <v>210</v>
      </c>
    </row>
    <row r="723" spans="1:8" x14ac:dyDescent="0.2">
      <c r="A723" s="20">
        <v>43629</v>
      </c>
      <c r="B723" s="20">
        <v>43629.625</v>
      </c>
      <c r="C723" s="264" t="s">
        <v>441</v>
      </c>
      <c r="D723" s="264">
        <v>11</v>
      </c>
      <c r="E723" s="264">
        <v>11.75</v>
      </c>
      <c r="F723" s="260">
        <v>12.5</v>
      </c>
      <c r="G723" s="260" t="s">
        <v>235</v>
      </c>
      <c r="H723" s="260" t="s">
        <v>210</v>
      </c>
    </row>
    <row r="724" spans="1:8" x14ac:dyDescent="0.2">
      <c r="A724" s="20">
        <v>43622</v>
      </c>
      <c r="B724" s="20">
        <v>43622.625</v>
      </c>
      <c r="C724" s="264" t="s">
        <v>442</v>
      </c>
      <c r="D724" s="264">
        <v>11</v>
      </c>
      <c r="E724" s="264">
        <v>11.75</v>
      </c>
      <c r="F724" s="260">
        <v>12.5</v>
      </c>
      <c r="G724" s="260" t="s">
        <v>235</v>
      </c>
      <c r="H724" s="260" t="s">
        <v>210</v>
      </c>
    </row>
    <row r="725" spans="1:8" x14ac:dyDescent="0.2">
      <c r="A725" s="20">
        <v>43615</v>
      </c>
      <c r="B725" s="20">
        <v>43615.625</v>
      </c>
      <c r="C725" s="264" t="s">
        <v>443</v>
      </c>
      <c r="D725" s="264">
        <v>11</v>
      </c>
      <c r="E725" s="264">
        <v>11.75</v>
      </c>
      <c r="F725" s="260">
        <v>12.5</v>
      </c>
      <c r="G725" s="260" t="s">
        <v>235</v>
      </c>
      <c r="H725" s="260" t="s">
        <v>210</v>
      </c>
    </row>
    <row r="726" spans="1:8" x14ac:dyDescent="0.2">
      <c r="A726" s="20">
        <v>43608</v>
      </c>
      <c r="B726" s="20">
        <v>43608.625</v>
      </c>
      <c r="C726" s="264" t="s">
        <v>444</v>
      </c>
      <c r="D726" s="264">
        <v>11</v>
      </c>
      <c r="E726" s="264">
        <v>11.75</v>
      </c>
      <c r="F726" s="260">
        <v>12.5</v>
      </c>
      <c r="G726" s="260" t="s">
        <v>235</v>
      </c>
      <c r="H726" s="260" t="s">
        <v>210</v>
      </c>
    </row>
    <row r="727" spans="1:8" x14ac:dyDescent="0.2">
      <c r="A727" s="20">
        <v>43601</v>
      </c>
      <c r="B727" s="20">
        <v>43601.625</v>
      </c>
      <c r="C727" s="264" t="s">
        <v>445</v>
      </c>
      <c r="D727" s="264">
        <v>11</v>
      </c>
      <c r="E727" s="264">
        <v>12</v>
      </c>
      <c r="F727" s="260">
        <v>13</v>
      </c>
      <c r="G727" s="260" t="s">
        <v>235</v>
      </c>
      <c r="H727" s="260" t="s">
        <v>210</v>
      </c>
    </row>
    <row r="728" spans="1:8" x14ac:dyDescent="0.2">
      <c r="A728" s="20">
        <v>43594</v>
      </c>
      <c r="B728" s="20">
        <v>43594.625</v>
      </c>
      <c r="C728" s="264" t="s">
        <v>446</v>
      </c>
      <c r="D728" s="264">
        <v>11</v>
      </c>
      <c r="E728" s="264">
        <v>12</v>
      </c>
      <c r="F728" s="260">
        <v>13</v>
      </c>
      <c r="G728" s="260" t="s">
        <v>235</v>
      </c>
      <c r="H728" s="260" t="s">
        <v>210</v>
      </c>
    </row>
    <row r="729" spans="1:8" x14ac:dyDescent="0.2">
      <c r="A729" s="20">
        <v>43587</v>
      </c>
      <c r="B729" s="20">
        <v>43587.625</v>
      </c>
      <c r="C729" s="264" t="s">
        <v>447</v>
      </c>
      <c r="D729" s="264">
        <v>11</v>
      </c>
      <c r="E729" s="264">
        <v>12</v>
      </c>
      <c r="F729" s="260">
        <v>13</v>
      </c>
      <c r="G729" s="260" t="s">
        <v>235</v>
      </c>
      <c r="H729" s="260" t="s">
        <v>210</v>
      </c>
    </row>
    <row r="730" spans="1:8" x14ac:dyDescent="0.2">
      <c r="A730" s="20">
        <v>43580</v>
      </c>
      <c r="B730" s="20">
        <v>43580.625</v>
      </c>
      <c r="C730" s="264" t="s">
        <v>448</v>
      </c>
      <c r="D730" s="264">
        <v>11</v>
      </c>
      <c r="E730" s="264">
        <v>12</v>
      </c>
      <c r="F730" s="260">
        <v>13</v>
      </c>
      <c r="G730" s="260" t="s">
        <v>235</v>
      </c>
      <c r="H730" s="260" t="s">
        <v>210</v>
      </c>
    </row>
    <row r="731" spans="1:8" x14ac:dyDescent="0.2">
      <c r="A731" s="20">
        <v>43573</v>
      </c>
      <c r="B731" s="20">
        <v>43573.625</v>
      </c>
      <c r="C731" s="264" t="s">
        <v>449</v>
      </c>
      <c r="D731" s="264">
        <v>11.5</v>
      </c>
      <c r="E731" s="264">
        <v>12.5</v>
      </c>
      <c r="F731" s="260">
        <v>13.5</v>
      </c>
      <c r="G731" s="260" t="s">
        <v>235</v>
      </c>
      <c r="H731" s="260" t="s">
        <v>210</v>
      </c>
    </row>
    <row r="732" spans="1:8" x14ac:dyDescent="0.2">
      <c r="A732" s="20">
        <v>43566</v>
      </c>
      <c r="B732" s="20">
        <v>43566.625</v>
      </c>
      <c r="C732" s="264" t="s">
        <v>450</v>
      </c>
      <c r="D732" s="264">
        <v>11.5</v>
      </c>
      <c r="E732" s="264">
        <v>12.5</v>
      </c>
      <c r="F732" s="260">
        <v>13.5</v>
      </c>
      <c r="G732" s="260" t="s">
        <v>235</v>
      </c>
      <c r="H732" s="260" t="s">
        <v>210</v>
      </c>
    </row>
    <row r="733" spans="1:8" x14ac:dyDescent="0.2">
      <c r="A733" s="20">
        <v>43559</v>
      </c>
      <c r="B733" s="20">
        <v>43559.625</v>
      </c>
      <c r="C733" s="264" t="s">
        <v>451</v>
      </c>
      <c r="D733" s="264">
        <v>11.5</v>
      </c>
      <c r="E733" s="264">
        <v>12.5</v>
      </c>
      <c r="F733" s="260">
        <v>13.5</v>
      </c>
      <c r="G733" s="260" t="s">
        <v>235</v>
      </c>
      <c r="H733" s="260" t="s">
        <v>210</v>
      </c>
    </row>
    <row r="734" spans="1:8" x14ac:dyDescent="0.2">
      <c r="A734" s="20">
        <v>43552</v>
      </c>
      <c r="B734" s="20">
        <v>43552.666666666664</v>
      </c>
      <c r="C734" s="264" t="s">
        <v>452</v>
      </c>
      <c r="D734" s="264">
        <v>11.5</v>
      </c>
      <c r="E734" s="264">
        <v>12.5</v>
      </c>
      <c r="F734" s="260">
        <v>13.5</v>
      </c>
      <c r="G734" s="260" t="s">
        <v>235</v>
      </c>
      <c r="H734" s="260" t="s">
        <v>210</v>
      </c>
    </row>
    <row r="735" spans="1:8" x14ac:dyDescent="0.2">
      <c r="A735" s="20">
        <v>43545</v>
      </c>
      <c r="B735" s="20">
        <v>43545.666678240741</v>
      </c>
      <c r="C735" s="264" t="s">
        <v>453</v>
      </c>
      <c r="D735" s="264">
        <v>11.5</v>
      </c>
      <c r="E735" s="264">
        <v>12.5</v>
      </c>
      <c r="F735" s="260">
        <v>13.5</v>
      </c>
      <c r="G735" s="260" t="s">
        <v>235</v>
      </c>
      <c r="H735" s="260" t="s">
        <v>210</v>
      </c>
    </row>
    <row r="736" spans="1:8" x14ac:dyDescent="0.2">
      <c r="A736" s="20">
        <v>43538</v>
      </c>
      <c r="B736" s="20">
        <v>43538.667280092595</v>
      </c>
      <c r="C736" s="264" t="s">
        <v>454</v>
      </c>
      <c r="D736" s="264">
        <v>11.5</v>
      </c>
      <c r="E736" s="264">
        <v>12.5</v>
      </c>
      <c r="F736" s="260">
        <v>13.5</v>
      </c>
      <c r="G736" s="260" t="s">
        <v>235</v>
      </c>
      <c r="H736" s="260" t="s">
        <v>210</v>
      </c>
    </row>
    <row r="737" spans="1:8" x14ac:dyDescent="0.2">
      <c r="A737" s="20">
        <v>43531</v>
      </c>
      <c r="B737" s="20">
        <v>43531.666770833333</v>
      </c>
      <c r="C737" s="264" t="s">
        <v>455</v>
      </c>
      <c r="D737" s="264">
        <v>12</v>
      </c>
      <c r="E737" s="264">
        <v>13</v>
      </c>
      <c r="F737" s="260">
        <v>14</v>
      </c>
      <c r="G737" s="260" t="s">
        <v>235</v>
      </c>
      <c r="H737" s="260" t="s">
        <v>210</v>
      </c>
    </row>
    <row r="738" spans="1:8" x14ac:dyDescent="0.2">
      <c r="A738" s="20">
        <v>43524</v>
      </c>
      <c r="B738" s="20">
        <v>43524.667337962965</v>
      </c>
      <c r="C738" s="264" t="s">
        <v>456</v>
      </c>
      <c r="D738" s="264">
        <v>12</v>
      </c>
      <c r="E738" s="264">
        <v>13</v>
      </c>
      <c r="F738" s="260">
        <v>14</v>
      </c>
      <c r="G738" s="260" t="s">
        <v>235</v>
      </c>
      <c r="H738" s="260" t="s">
        <v>210</v>
      </c>
    </row>
    <row r="739" spans="1:8" x14ac:dyDescent="0.2">
      <c r="A739" s="20">
        <v>43517</v>
      </c>
      <c r="B739" s="20">
        <v>43517.666851851849</v>
      </c>
      <c r="C739" s="264" t="s">
        <v>457</v>
      </c>
      <c r="D739" s="264">
        <v>12</v>
      </c>
      <c r="E739" s="264">
        <v>13</v>
      </c>
      <c r="F739" s="260">
        <v>14</v>
      </c>
      <c r="G739" s="260" t="s">
        <v>235</v>
      </c>
      <c r="H739" s="260" t="s">
        <v>210</v>
      </c>
    </row>
    <row r="740" spans="1:8" x14ac:dyDescent="0.2">
      <c r="A740" s="20">
        <v>43510</v>
      </c>
      <c r="B740" s="20">
        <v>43510.667129629626</v>
      </c>
      <c r="C740" s="264" t="s">
        <v>458</v>
      </c>
      <c r="D740" s="264">
        <v>12.5</v>
      </c>
      <c r="E740" s="264">
        <v>13.5</v>
      </c>
      <c r="F740" s="260">
        <v>14.5</v>
      </c>
      <c r="G740" s="260" t="s">
        <v>235</v>
      </c>
      <c r="H740" s="260" t="s">
        <v>210</v>
      </c>
    </row>
    <row r="741" spans="1:8" x14ac:dyDescent="0.2">
      <c r="A741" s="20">
        <v>43503</v>
      </c>
      <c r="B741" s="20">
        <v>43503.66710648148</v>
      </c>
      <c r="C741" s="264" t="s">
        <v>459</v>
      </c>
      <c r="D741" s="264">
        <v>12.5</v>
      </c>
      <c r="E741" s="264">
        <v>13.5</v>
      </c>
      <c r="F741" s="260">
        <v>14.5</v>
      </c>
      <c r="G741" s="260" t="s">
        <v>235</v>
      </c>
      <c r="H741" s="260" t="s">
        <v>210</v>
      </c>
    </row>
    <row r="742" spans="1:8" x14ac:dyDescent="0.2">
      <c r="A742" s="20">
        <v>43496</v>
      </c>
      <c r="B742" s="20">
        <v>43496.667349537034</v>
      </c>
      <c r="C742" s="264" t="s">
        <v>460</v>
      </c>
      <c r="D742" s="264">
        <v>12.5</v>
      </c>
      <c r="E742" s="264">
        <v>13.5</v>
      </c>
      <c r="F742" s="260">
        <v>14.5</v>
      </c>
      <c r="G742" s="260" t="s">
        <v>235</v>
      </c>
      <c r="H742" s="260" t="s">
        <v>210</v>
      </c>
    </row>
    <row r="743" spans="1:8" x14ac:dyDescent="0.2">
      <c r="A743" s="20">
        <v>43489</v>
      </c>
      <c r="B743" s="20">
        <v>43489.666666666664</v>
      </c>
      <c r="C743" s="264" t="s">
        <v>461</v>
      </c>
      <c r="D743" s="264">
        <v>12.5</v>
      </c>
      <c r="E743" s="264">
        <v>13.5</v>
      </c>
      <c r="F743" s="260">
        <v>14.5</v>
      </c>
      <c r="G743" s="260" t="s">
        <v>235</v>
      </c>
      <c r="H743" s="260" t="s">
        <v>210</v>
      </c>
    </row>
    <row r="744" spans="1:8" x14ac:dyDescent="0.2">
      <c r="A744" s="20">
        <v>43482</v>
      </c>
      <c r="B744" s="20">
        <v>43482.666944444441</v>
      </c>
      <c r="C744" s="264" t="s">
        <v>462</v>
      </c>
      <c r="D744" s="264">
        <v>12.5</v>
      </c>
      <c r="E744" s="264">
        <v>13.5</v>
      </c>
      <c r="F744" s="260">
        <v>14.5</v>
      </c>
      <c r="G744" s="260" t="s">
        <v>235</v>
      </c>
      <c r="H744" s="260" t="s">
        <v>210</v>
      </c>
    </row>
    <row r="745" spans="1:8" x14ac:dyDescent="0.2">
      <c r="A745" s="20">
        <v>43475</v>
      </c>
      <c r="B745" s="20">
        <v>43475.656689814816</v>
      </c>
      <c r="C745" s="264" t="s">
        <v>463</v>
      </c>
      <c r="D745" s="264">
        <v>12.5</v>
      </c>
      <c r="E745" s="264">
        <v>13.5</v>
      </c>
      <c r="F745" s="260">
        <v>14.5</v>
      </c>
      <c r="G745" s="260" t="s">
        <v>235</v>
      </c>
      <c r="H745" s="260" t="s">
        <v>210</v>
      </c>
    </row>
    <row r="746" spans="1:8" x14ac:dyDescent="0.2">
      <c r="A746" s="20">
        <v>43468</v>
      </c>
      <c r="B746" s="20">
        <v>43468.667071759257</v>
      </c>
      <c r="C746" s="264" t="s">
        <v>464</v>
      </c>
      <c r="D746" s="264">
        <v>12.5</v>
      </c>
      <c r="E746" s="264">
        <v>13.5</v>
      </c>
      <c r="F746" s="260">
        <v>14.5</v>
      </c>
      <c r="G746" s="260" t="s">
        <v>235</v>
      </c>
      <c r="H746" s="260" t="s">
        <v>210</v>
      </c>
    </row>
    <row r="747" spans="1:8" x14ac:dyDescent="0.2">
      <c r="A747" s="20">
        <v>43461</v>
      </c>
      <c r="B747" s="20">
        <v>43461.583379629628</v>
      </c>
      <c r="C747" s="264" t="s">
        <v>465</v>
      </c>
      <c r="D747" s="264">
        <v>13</v>
      </c>
      <c r="E747" s="264">
        <v>14</v>
      </c>
      <c r="F747" s="260">
        <v>15</v>
      </c>
      <c r="G747" s="260" t="s">
        <v>235</v>
      </c>
      <c r="H747" s="260" t="s">
        <v>210</v>
      </c>
    </row>
    <row r="748" spans="1:8" x14ac:dyDescent="0.2">
      <c r="A748" s="20">
        <v>43454</v>
      </c>
      <c r="B748" s="20">
        <v>43454.666689814818</v>
      </c>
      <c r="C748" s="264" t="s">
        <v>466</v>
      </c>
      <c r="D748" s="264">
        <v>13</v>
      </c>
      <c r="E748" s="264">
        <v>14</v>
      </c>
      <c r="F748" s="260">
        <v>15</v>
      </c>
      <c r="G748" s="260" t="s">
        <v>235</v>
      </c>
      <c r="H748" s="260" t="s">
        <v>210</v>
      </c>
    </row>
    <row r="749" spans="1:8" x14ac:dyDescent="0.2">
      <c r="A749" s="20">
        <v>43447</v>
      </c>
      <c r="B749" s="20">
        <v>43447.667002314818</v>
      </c>
      <c r="C749" s="264" t="s">
        <v>467</v>
      </c>
      <c r="D749" s="264">
        <v>13</v>
      </c>
      <c r="E749" s="264">
        <v>14</v>
      </c>
      <c r="F749" s="260">
        <v>15</v>
      </c>
      <c r="G749" s="260" t="s">
        <v>235</v>
      </c>
      <c r="H749" s="260" t="s">
        <v>210</v>
      </c>
    </row>
    <row r="750" spans="1:8" x14ac:dyDescent="0.2">
      <c r="A750" s="20">
        <v>43440</v>
      </c>
      <c r="B750" s="20">
        <v>43440.667141203703</v>
      </c>
      <c r="C750" s="264" t="s">
        <v>468</v>
      </c>
      <c r="D750" s="264">
        <v>13</v>
      </c>
      <c r="E750" s="264">
        <v>14</v>
      </c>
      <c r="F750" s="260">
        <v>15</v>
      </c>
      <c r="G750" s="260" t="s">
        <v>235</v>
      </c>
      <c r="H750" s="260" t="s">
        <v>210</v>
      </c>
    </row>
    <row r="751" spans="1:8" x14ac:dyDescent="0.2">
      <c r="A751" s="20">
        <v>43433</v>
      </c>
      <c r="B751" s="20">
        <v>43433.666828703703</v>
      </c>
      <c r="C751" s="264" t="s">
        <v>469</v>
      </c>
      <c r="D751" s="264">
        <v>13</v>
      </c>
      <c r="E751" s="264">
        <v>14</v>
      </c>
      <c r="F751" s="260">
        <v>15</v>
      </c>
      <c r="G751" s="260" t="s">
        <v>235</v>
      </c>
      <c r="H751" s="260" t="s">
        <v>210</v>
      </c>
    </row>
    <row r="752" spans="1:8" x14ac:dyDescent="0.2">
      <c r="A752" s="20">
        <v>43426</v>
      </c>
      <c r="B752" s="20">
        <v>43426.655601851853</v>
      </c>
      <c r="C752" s="264" t="s">
        <v>470</v>
      </c>
      <c r="D752" s="264">
        <v>13</v>
      </c>
      <c r="E752" s="264">
        <v>14</v>
      </c>
      <c r="F752" s="260">
        <v>15</v>
      </c>
      <c r="G752" s="260" t="s">
        <v>235</v>
      </c>
      <c r="H752" s="260" t="s">
        <v>210</v>
      </c>
    </row>
    <row r="753" spans="1:8" x14ac:dyDescent="0.2">
      <c r="A753" s="20">
        <v>43419</v>
      </c>
      <c r="B753" s="20">
        <v>43419.625555555554</v>
      </c>
      <c r="C753" s="264" t="s">
        <v>471</v>
      </c>
      <c r="D753" s="264">
        <v>13</v>
      </c>
      <c r="E753" s="264">
        <v>14</v>
      </c>
      <c r="F753" s="260">
        <v>15</v>
      </c>
      <c r="G753" s="260" t="s">
        <v>235</v>
      </c>
      <c r="H753" s="260" t="s">
        <v>210</v>
      </c>
    </row>
    <row r="754" spans="1:8" x14ac:dyDescent="0.2">
      <c r="A754" s="20">
        <v>43412</v>
      </c>
      <c r="B754" s="20">
        <v>43412.666875000003</v>
      </c>
      <c r="C754" s="264" t="s">
        <v>472</v>
      </c>
      <c r="D754" s="264">
        <v>13</v>
      </c>
      <c r="E754" s="264">
        <v>14</v>
      </c>
      <c r="F754" s="260">
        <v>15</v>
      </c>
      <c r="G754" s="260" t="s">
        <v>235</v>
      </c>
      <c r="H754" s="260" t="s">
        <v>210</v>
      </c>
    </row>
    <row r="755" spans="1:8" x14ac:dyDescent="0.2">
      <c r="A755" s="20">
        <v>43405</v>
      </c>
      <c r="B755" s="20">
        <v>43405.667060185187</v>
      </c>
      <c r="C755" s="264" t="s">
        <v>473</v>
      </c>
      <c r="D755" s="264">
        <v>13</v>
      </c>
      <c r="E755" s="264">
        <v>14</v>
      </c>
      <c r="F755" s="260">
        <v>15</v>
      </c>
      <c r="G755" s="260" t="s">
        <v>235</v>
      </c>
      <c r="H755" s="260" t="s">
        <v>210</v>
      </c>
    </row>
    <row r="756" spans="1:8" x14ac:dyDescent="0.2">
      <c r="A756" s="20">
        <v>43398</v>
      </c>
      <c r="B756" s="20">
        <v>43398.625416666669</v>
      </c>
      <c r="C756" s="264" t="s">
        <v>474</v>
      </c>
      <c r="D756" s="264">
        <v>13.5</v>
      </c>
      <c r="E756" s="264">
        <v>14.5</v>
      </c>
      <c r="F756" s="260">
        <v>15.5</v>
      </c>
      <c r="G756" s="260" t="s">
        <v>235</v>
      </c>
      <c r="H756" s="260" t="s">
        <v>210</v>
      </c>
    </row>
    <row r="757" spans="1:8" x14ac:dyDescent="0.2">
      <c r="A757" s="20">
        <v>43391</v>
      </c>
      <c r="B757" s="20">
        <v>43391.62568287037</v>
      </c>
      <c r="C757" s="264" t="s">
        <v>475</v>
      </c>
      <c r="D757" s="264">
        <v>14</v>
      </c>
      <c r="E757" s="264">
        <v>15</v>
      </c>
      <c r="F757" s="260">
        <v>16</v>
      </c>
      <c r="G757" s="260" t="s">
        <v>235</v>
      </c>
      <c r="H757" s="260" t="s">
        <v>210</v>
      </c>
    </row>
    <row r="758" spans="1:8" x14ac:dyDescent="0.2">
      <c r="A758" s="20">
        <v>43384</v>
      </c>
      <c r="B758" s="20">
        <v>43384.625138888892</v>
      </c>
      <c r="C758" s="264" t="s">
        <v>476</v>
      </c>
      <c r="D758" s="264">
        <v>14</v>
      </c>
      <c r="E758" s="264">
        <v>15</v>
      </c>
      <c r="F758" s="260">
        <v>16</v>
      </c>
      <c r="G758" s="260" t="s">
        <v>235</v>
      </c>
      <c r="H758" s="260" t="s">
        <v>210</v>
      </c>
    </row>
    <row r="759" spans="1:8" x14ac:dyDescent="0.2">
      <c r="A759" s="20">
        <v>43377</v>
      </c>
      <c r="B759" s="20">
        <v>43377.625381944446</v>
      </c>
      <c r="C759" s="264" t="s">
        <v>477</v>
      </c>
      <c r="D759" s="264">
        <v>14</v>
      </c>
      <c r="E759" s="264">
        <v>15</v>
      </c>
      <c r="F759" s="260">
        <v>16</v>
      </c>
      <c r="G759" s="260" t="s">
        <v>235</v>
      </c>
      <c r="H759" s="260" t="s">
        <v>210</v>
      </c>
    </row>
    <row r="760" spans="1:8" x14ac:dyDescent="0.2">
      <c r="A760" s="20">
        <v>43370</v>
      </c>
      <c r="B760" s="20">
        <v>43370.625497685185</v>
      </c>
      <c r="C760" s="264" t="s">
        <v>478</v>
      </c>
      <c r="D760" s="264">
        <v>15</v>
      </c>
      <c r="E760" s="264">
        <v>16</v>
      </c>
      <c r="F760" s="260">
        <v>17</v>
      </c>
      <c r="G760" s="260" t="s">
        <v>235</v>
      </c>
      <c r="H760" s="260" t="s">
        <v>210</v>
      </c>
    </row>
    <row r="761" spans="1:8" x14ac:dyDescent="0.2">
      <c r="A761" s="20">
        <v>43363</v>
      </c>
      <c r="B761" s="20">
        <v>43363.625601851854</v>
      </c>
      <c r="C761" s="264" t="s">
        <v>407</v>
      </c>
      <c r="D761" s="264">
        <v>15</v>
      </c>
      <c r="E761" s="264">
        <v>16.25</v>
      </c>
      <c r="F761" s="260">
        <v>17.5</v>
      </c>
      <c r="G761" s="260" t="s">
        <v>235</v>
      </c>
      <c r="H761" s="260" t="s">
        <v>210</v>
      </c>
    </row>
    <row r="762" spans="1:8" x14ac:dyDescent="0.2">
      <c r="A762" s="20">
        <v>43356</v>
      </c>
      <c r="B762" s="20">
        <v>43356.625347222223</v>
      </c>
      <c r="C762" s="264" t="s">
        <v>479</v>
      </c>
      <c r="D762" s="264">
        <v>15.5</v>
      </c>
      <c r="E762" s="264">
        <v>16.5</v>
      </c>
      <c r="F762" s="260">
        <v>17.5</v>
      </c>
      <c r="G762" s="260" t="s">
        <v>235</v>
      </c>
      <c r="H762" s="260" t="s">
        <v>210</v>
      </c>
    </row>
    <row r="763" spans="1:8" x14ac:dyDescent="0.2">
      <c r="A763" s="20">
        <v>43349</v>
      </c>
      <c r="B763" s="20">
        <v>43349.625555555554</v>
      </c>
      <c r="C763" s="264" t="s">
        <v>480</v>
      </c>
      <c r="D763" s="264">
        <v>15.5</v>
      </c>
      <c r="E763" s="264">
        <v>16.5</v>
      </c>
      <c r="F763" s="260">
        <v>17.5</v>
      </c>
      <c r="G763" s="260" t="s">
        <v>235</v>
      </c>
      <c r="H763" s="260" t="s">
        <v>210</v>
      </c>
    </row>
    <row r="764" spans="1:8" x14ac:dyDescent="0.2">
      <c r="A764" s="20">
        <v>43342</v>
      </c>
      <c r="B764" s="20">
        <v>43342.625381944446</v>
      </c>
      <c r="C764" s="264" t="s">
        <v>481</v>
      </c>
      <c r="D764" s="264">
        <v>15.5</v>
      </c>
      <c r="E764" s="264">
        <v>16.5</v>
      </c>
      <c r="F764" s="260">
        <v>17.5</v>
      </c>
      <c r="G764" s="260" t="s">
        <v>235</v>
      </c>
      <c r="H764" s="260" t="s">
        <v>210</v>
      </c>
    </row>
    <row r="765" spans="1:8" x14ac:dyDescent="0.2">
      <c r="A765" s="20">
        <v>43335</v>
      </c>
      <c r="B765" s="20">
        <v>43335.625173611108</v>
      </c>
      <c r="C765" s="264" t="s">
        <v>482</v>
      </c>
      <c r="D765" s="264">
        <v>16</v>
      </c>
      <c r="E765" s="264">
        <v>17</v>
      </c>
      <c r="F765" s="260">
        <v>18</v>
      </c>
      <c r="G765" s="260" t="s">
        <v>235</v>
      </c>
      <c r="H765" s="260" t="s">
        <v>210</v>
      </c>
    </row>
    <row r="766" spans="1:8" x14ac:dyDescent="0.2">
      <c r="A766" s="20">
        <v>43328</v>
      </c>
      <c r="B766" s="20">
        <v>43328.625023148146</v>
      </c>
      <c r="C766" s="264" t="s">
        <v>483</v>
      </c>
      <c r="D766" s="264">
        <v>16</v>
      </c>
      <c r="E766" s="264">
        <v>17</v>
      </c>
      <c r="F766" s="260">
        <v>18</v>
      </c>
      <c r="G766" s="260" t="s">
        <v>235</v>
      </c>
      <c r="H766" s="260" t="s">
        <v>210</v>
      </c>
    </row>
    <row r="767" spans="1:8" x14ac:dyDescent="0.2">
      <c r="A767" s="20">
        <v>43321</v>
      </c>
      <c r="B767" s="20">
        <v>43321.625138888892</v>
      </c>
      <c r="C767" s="264" t="s">
        <v>484</v>
      </c>
      <c r="D767" s="264">
        <v>16.5</v>
      </c>
      <c r="E767" s="264">
        <v>17.5</v>
      </c>
      <c r="F767" s="260">
        <v>18.5</v>
      </c>
      <c r="G767" s="260" t="s">
        <v>235</v>
      </c>
      <c r="H767" s="260" t="s">
        <v>210</v>
      </c>
    </row>
    <row r="768" spans="1:8" x14ac:dyDescent="0.2">
      <c r="A768" s="20">
        <v>43314</v>
      </c>
      <c r="B768" s="20">
        <v>43314.625196759262</v>
      </c>
      <c r="C768" s="264" t="s">
        <v>485</v>
      </c>
      <c r="D768" s="264">
        <v>17</v>
      </c>
      <c r="E768" s="264">
        <v>18</v>
      </c>
      <c r="F768" s="260">
        <v>19</v>
      </c>
      <c r="G768" s="260" t="s">
        <v>235</v>
      </c>
      <c r="H768" s="260" t="s">
        <v>210</v>
      </c>
    </row>
    <row r="769" spans="1:8" x14ac:dyDescent="0.2">
      <c r="A769" s="20">
        <v>43307</v>
      </c>
      <c r="B769" s="20">
        <v>43307.625439814816</v>
      </c>
      <c r="C769" s="264" t="s">
        <v>486</v>
      </c>
      <c r="D769" s="264">
        <v>17</v>
      </c>
      <c r="E769" s="264">
        <v>18</v>
      </c>
      <c r="F769" s="260">
        <v>19</v>
      </c>
      <c r="G769" s="260" t="s">
        <v>235</v>
      </c>
      <c r="H769" s="260" t="s">
        <v>210</v>
      </c>
    </row>
    <row r="770" spans="1:8" x14ac:dyDescent="0.2">
      <c r="A770" s="20">
        <v>43300</v>
      </c>
      <c r="B770" s="20">
        <v>43300.622569444444</v>
      </c>
      <c r="C770" s="264" t="s">
        <v>487</v>
      </c>
      <c r="D770" s="264">
        <v>17</v>
      </c>
      <c r="E770" s="264">
        <v>18</v>
      </c>
      <c r="F770" s="260">
        <v>19</v>
      </c>
      <c r="G770" s="260" t="s">
        <v>235</v>
      </c>
      <c r="H770" s="260" t="s">
        <v>210</v>
      </c>
    </row>
    <row r="771" spans="1:8" x14ac:dyDescent="0.2">
      <c r="A771" s="20">
        <v>43293</v>
      </c>
      <c r="B771" s="20">
        <v>43293.625150462962</v>
      </c>
      <c r="C771" s="264" t="s">
        <v>488</v>
      </c>
      <c r="D771" s="264">
        <v>18</v>
      </c>
      <c r="E771" s="264">
        <v>18.5</v>
      </c>
      <c r="F771" s="260">
        <v>19</v>
      </c>
      <c r="G771" s="260" t="s">
        <v>235</v>
      </c>
      <c r="H771" s="260" t="s">
        <v>210</v>
      </c>
    </row>
    <row r="772" spans="1:8" x14ac:dyDescent="0.2">
      <c r="A772" s="20">
        <v>43286</v>
      </c>
      <c r="B772" s="20">
        <v>43286.67119212963</v>
      </c>
      <c r="C772" s="264" t="s">
        <v>489</v>
      </c>
      <c r="D772" s="264">
        <v>18</v>
      </c>
      <c r="E772" s="264">
        <v>18.5</v>
      </c>
      <c r="F772" s="260">
        <v>19</v>
      </c>
      <c r="G772" s="260" t="s">
        <v>235</v>
      </c>
      <c r="H772" s="260" t="s">
        <v>210</v>
      </c>
    </row>
    <row r="773" spans="1:8" x14ac:dyDescent="0.2">
      <c r="A773" s="20">
        <v>43279</v>
      </c>
      <c r="B773" s="20">
        <v>43279.631655092591</v>
      </c>
      <c r="C773" s="264" t="s">
        <v>490</v>
      </c>
      <c r="D773" s="264">
        <v>18</v>
      </c>
      <c r="E773" s="264">
        <v>19</v>
      </c>
      <c r="F773" s="260">
        <v>20</v>
      </c>
      <c r="G773" s="260" t="s">
        <v>235</v>
      </c>
      <c r="H773" s="260" t="s">
        <v>210</v>
      </c>
    </row>
    <row r="774" spans="1:8" x14ac:dyDescent="0.2">
      <c r="A774" s="20">
        <v>43272</v>
      </c>
      <c r="B774" s="20">
        <v>43272.643217592595</v>
      </c>
      <c r="C774" s="264" t="s">
        <v>491</v>
      </c>
      <c r="D774" s="264">
        <v>18</v>
      </c>
      <c r="E774" s="264">
        <v>18.75</v>
      </c>
      <c r="F774" s="260">
        <v>19.5</v>
      </c>
      <c r="G774" s="260" t="s">
        <v>235</v>
      </c>
      <c r="H774" s="260" t="s">
        <v>210</v>
      </c>
    </row>
    <row r="775" spans="1:8" x14ac:dyDescent="0.2">
      <c r="A775" s="20">
        <v>43265</v>
      </c>
      <c r="B775" s="20">
        <v>43265.647245370368</v>
      </c>
      <c r="C775" s="264" t="s">
        <v>492</v>
      </c>
      <c r="D775" s="264">
        <v>18</v>
      </c>
      <c r="E775" s="264">
        <v>18.75</v>
      </c>
      <c r="F775" s="260">
        <v>19.5</v>
      </c>
      <c r="G775" s="260" t="s">
        <v>235</v>
      </c>
      <c r="H775" s="260" t="s">
        <v>210</v>
      </c>
    </row>
    <row r="776" spans="1:8" x14ac:dyDescent="0.2">
      <c r="A776" s="20">
        <v>43258</v>
      </c>
      <c r="B776" s="20">
        <v>43258.627233796295</v>
      </c>
      <c r="C776" s="264" t="s">
        <v>493</v>
      </c>
      <c r="D776" s="264">
        <v>18</v>
      </c>
      <c r="E776" s="264">
        <v>19</v>
      </c>
      <c r="F776" s="260">
        <v>20</v>
      </c>
      <c r="G776" s="260" t="s">
        <v>235</v>
      </c>
      <c r="H776" s="260" t="s">
        <v>210</v>
      </c>
    </row>
    <row r="777" spans="1:8" x14ac:dyDescent="0.2">
      <c r="A777" s="20">
        <v>43251</v>
      </c>
      <c r="B777" s="20">
        <v>43251.64261574074</v>
      </c>
      <c r="C777" s="264" t="s">
        <v>494</v>
      </c>
      <c r="D777" s="264">
        <v>18</v>
      </c>
      <c r="E777" s="264">
        <v>19</v>
      </c>
      <c r="F777" s="260">
        <v>20</v>
      </c>
      <c r="G777" s="260" t="s">
        <v>235</v>
      </c>
      <c r="H777" s="260" t="s">
        <v>210</v>
      </c>
    </row>
    <row r="778" spans="1:8" x14ac:dyDescent="0.2">
      <c r="A778" s="20">
        <v>43244</v>
      </c>
      <c r="B778" s="20">
        <v>43244.657187500001</v>
      </c>
      <c r="C778" s="264" t="s">
        <v>495</v>
      </c>
      <c r="D778" s="264">
        <v>18</v>
      </c>
      <c r="E778" s="264">
        <v>19</v>
      </c>
      <c r="F778" s="260">
        <v>20</v>
      </c>
      <c r="G778" s="260" t="s">
        <v>235</v>
      </c>
      <c r="H778" s="260" t="s">
        <v>210</v>
      </c>
    </row>
    <row r="779" spans="1:8" x14ac:dyDescent="0.2">
      <c r="A779" s="20">
        <v>43237</v>
      </c>
      <c r="B779" s="20">
        <v>43237.664571759262</v>
      </c>
      <c r="C779" s="264" t="s">
        <v>496</v>
      </c>
      <c r="D779" s="264">
        <v>18</v>
      </c>
      <c r="E779" s="264">
        <v>19</v>
      </c>
      <c r="F779" s="260">
        <v>20</v>
      </c>
      <c r="G779" s="260" t="s">
        <v>235</v>
      </c>
      <c r="H779" s="260" t="s">
        <v>210</v>
      </c>
    </row>
    <row r="780" spans="1:8" x14ac:dyDescent="0.2">
      <c r="A780" s="20">
        <v>43230</v>
      </c>
      <c r="B780" s="20">
        <v>43230.672650462962</v>
      </c>
      <c r="C780" s="264" t="s">
        <v>497</v>
      </c>
      <c r="D780" s="264">
        <v>18</v>
      </c>
      <c r="E780" s="264">
        <v>19</v>
      </c>
      <c r="F780" s="260">
        <v>20</v>
      </c>
      <c r="G780" s="260" t="s">
        <v>235</v>
      </c>
      <c r="H780" s="260" t="s">
        <v>210</v>
      </c>
    </row>
    <row r="781" spans="1:8" x14ac:dyDescent="0.2">
      <c r="A781" s="20">
        <v>43223</v>
      </c>
      <c r="B781" s="20">
        <v>43223.718194444446</v>
      </c>
      <c r="C781" s="264" t="s">
        <v>498</v>
      </c>
      <c r="D781" s="264">
        <v>18</v>
      </c>
      <c r="E781" s="264">
        <v>19.5</v>
      </c>
      <c r="F781" s="260">
        <v>21</v>
      </c>
      <c r="G781" s="260" t="s">
        <v>235</v>
      </c>
      <c r="H781" s="260" t="s">
        <v>210</v>
      </c>
    </row>
    <row r="782" spans="1:8" x14ac:dyDescent="0.2">
      <c r="A782" s="20">
        <v>43216</v>
      </c>
      <c r="B782" s="20">
        <v>43216.690428240741</v>
      </c>
      <c r="C782" s="264" t="s">
        <v>499</v>
      </c>
      <c r="D782" s="264">
        <v>19</v>
      </c>
      <c r="E782" s="264">
        <v>20</v>
      </c>
      <c r="F782" s="260">
        <v>21</v>
      </c>
      <c r="G782" s="260" t="s">
        <v>235</v>
      </c>
      <c r="H782" s="260" t="s">
        <v>210</v>
      </c>
    </row>
    <row r="783" spans="1:8" x14ac:dyDescent="0.2">
      <c r="A783" s="20">
        <v>43209</v>
      </c>
      <c r="B783" s="20">
        <v>43209.640081018515</v>
      </c>
      <c r="C783" s="264" t="s">
        <v>500</v>
      </c>
      <c r="D783" s="264">
        <v>19</v>
      </c>
      <c r="E783" s="264">
        <v>20</v>
      </c>
      <c r="F783" s="260">
        <v>21</v>
      </c>
      <c r="G783" s="260" t="s">
        <v>235</v>
      </c>
      <c r="H783" s="260" t="s">
        <v>210</v>
      </c>
    </row>
    <row r="784" spans="1:8" x14ac:dyDescent="0.2">
      <c r="A784" s="20">
        <v>43202</v>
      </c>
      <c r="B784" s="20">
        <v>43202.686400462961</v>
      </c>
      <c r="C784" s="264" t="s">
        <v>501</v>
      </c>
      <c r="D784" s="264">
        <v>19</v>
      </c>
      <c r="E784" s="264">
        <v>20</v>
      </c>
      <c r="F784" s="260">
        <v>21</v>
      </c>
      <c r="G784" s="260" t="s">
        <v>235</v>
      </c>
      <c r="H784" s="260" t="s">
        <v>210</v>
      </c>
    </row>
    <row r="785" spans="1:8" x14ac:dyDescent="0.2">
      <c r="A785" s="20">
        <v>43195</v>
      </c>
      <c r="B785" s="20">
        <v>43195.658692129633</v>
      </c>
      <c r="C785" s="264" t="s">
        <v>502</v>
      </c>
      <c r="D785" s="264">
        <v>19</v>
      </c>
      <c r="E785" s="264">
        <v>20</v>
      </c>
      <c r="F785" s="260">
        <v>21</v>
      </c>
      <c r="G785" s="260" t="s">
        <v>235</v>
      </c>
      <c r="H785" s="260" t="s">
        <v>210</v>
      </c>
    </row>
    <row r="786" spans="1:8" x14ac:dyDescent="0.2">
      <c r="A786" s="20">
        <v>43188</v>
      </c>
      <c r="B786" s="20">
        <v>43188.686539351853</v>
      </c>
      <c r="C786" s="264" t="s">
        <v>503</v>
      </c>
      <c r="D786" s="264">
        <v>19</v>
      </c>
      <c r="E786" s="264">
        <v>20</v>
      </c>
      <c r="F786" s="260">
        <v>21</v>
      </c>
      <c r="G786" s="260" t="s">
        <v>235</v>
      </c>
      <c r="H786" s="260" t="s">
        <v>210</v>
      </c>
    </row>
    <row r="787" spans="1:8" x14ac:dyDescent="0.2">
      <c r="A787" s="20">
        <v>43181</v>
      </c>
      <c r="B787" s="20">
        <v>43181.767314814817</v>
      </c>
      <c r="C787" s="264" t="s">
        <v>504</v>
      </c>
      <c r="D787" s="264">
        <v>19</v>
      </c>
      <c r="E787" s="264">
        <v>20</v>
      </c>
      <c r="F787" s="260">
        <v>21</v>
      </c>
      <c r="G787" s="260" t="s">
        <v>235</v>
      </c>
      <c r="H787" s="260" t="s">
        <v>210</v>
      </c>
    </row>
    <row r="788" spans="1:8" x14ac:dyDescent="0.2">
      <c r="A788" s="20">
        <v>43174</v>
      </c>
      <c r="B788" s="20">
        <v>43174.680914351855</v>
      </c>
      <c r="C788" s="264" t="s">
        <v>505</v>
      </c>
      <c r="D788" s="264">
        <v>19</v>
      </c>
      <c r="E788" s="264">
        <v>20</v>
      </c>
      <c r="F788" s="260">
        <v>21</v>
      </c>
      <c r="G788" s="260" t="s">
        <v>235</v>
      </c>
      <c r="H788" s="260" t="s">
        <v>210</v>
      </c>
    </row>
    <row r="789" spans="1:8" x14ac:dyDescent="0.2">
      <c r="A789" s="20">
        <v>43167</v>
      </c>
      <c r="B789" s="20">
        <v>43167.685567129629</v>
      </c>
      <c r="C789" s="264" t="s">
        <v>506</v>
      </c>
      <c r="D789" s="264">
        <v>19</v>
      </c>
      <c r="E789" s="264">
        <v>20</v>
      </c>
      <c r="F789" s="260">
        <v>21</v>
      </c>
      <c r="G789" s="260" t="s">
        <v>235</v>
      </c>
      <c r="H789" s="260" t="s">
        <v>210</v>
      </c>
    </row>
    <row r="790" spans="1:8" x14ac:dyDescent="0.2">
      <c r="A790" s="20">
        <v>43160</v>
      </c>
      <c r="B790" s="20">
        <v>43160.708692129629</v>
      </c>
      <c r="C790" s="264" t="s">
        <v>507</v>
      </c>
      <c r="D790" s="264">
        <v>19</v>
      </c>
      <c r="E790" s="264">
        <v>20</v>
      </c>
      <c r="F790" s="260">
        <v>21</v>
      </c>
      <c r="G790" s="260" t="s">
        <v>235</v>
      </c>
      <c r="H790" s="260" t="s">
        <v>210</v>
      </c>
    </row>
    <row r="791" spans="1:8" x14ac:dyDescent="0.2">
      <c r="A791" s="20">
        <v>43153</v>
      </c>
      <c r="B791" s="20">
        <v>43153.734143518515</v>
      </c>
      <c r="C791" s="264" t="s">
        <v>508</v>
      </c>
      <c r="D791" s="264">
        <v>19</v>
      </c>
      <c r="E791" s="264">
        <v>20</v>
      </c>
      <c r="F791" s="260">
        <v>21</v>
      </c>
      <c r="G791" s="260" t="s">
        <v>235</v>
      </c>
      <c r="H791" s="260" t="s">
        <v>210</v>
      </c>
    </row>
    <row r="792" spans="1:8" x14ac:dyDescent="0.2">
      <c r="A792" s="20">
        <v>43146</v>
      </c>
      <c r="B792" s="20">
        <v>43146.66678240741</v>
      </c>
      <c r="C792" s="264" t="s">
        <v>509</v>
      </c>
      <c r="D792" s="264">
        <v>19</v>
      </c>
      <c r="E792" s="264">
        <v>20</v>
      </c>
      <c r="F792" s="260">
        <v>21</v>
      </c>
      <c r="G792" s="260" t="s">
        <v>235</v>
      </c>
      <c r="H792" s="260" t="s">
        <v>210</v>
      </c>
    </row>
    <row r="793" spans="1:8" x14ac:dyDescent="0.2">
      <c r="A793" s="20">
        <v>43139</v>
      </c>
      <c r="B793" s="20">
        <v>43139.705543981479</v>
      </c>
      <c r="C793" s="264" t="s">
        <v>510</v>
      </c>
      <c r="D793" s="264">
        <v>19</v>
      </c>
      <c r="E793" s="264">
        <v>20</v>
      </c>
      <c r="F793" s="260">
        <v>21</v>
      </c>
      <c r="G793" s="260" t="s">
        <v>235</v>
      </c>
      <c r="H793" s="260" t="s">
        <v>210</v>
      </c>
    </row>
    <row r="794" spans="1:8" x14ac:dyDescent="0.2">
      <c r="A794" s="20">
        <v>43132</v>
      </c>
      <c r="B794" s="20">
        <v>43132.675879629627</v>
      </c>
      <c r="C794" s="264" t="s">
        <v>511</v>
      </c>
      <c r="D794" s="264">
        <v>18.5</v>
      </c>
      <c r="E794" s="264">
        <v>19.25</v>
      </c>
      <c r="F794" s="260">
        <v>20</v>
      </c>
      <c r="G794" s="260" t="s">
        <v>235</v>
      </c>
      <c r="H794" s="260" t="s">
        <v>210</v>
      </c>
    </row>
    <row r="795" spans="1:8" x14ac:dyDescent="0.2">
      <c r="A795" s="20">
        <v>43125</v>
      </c>
      <c r="B795" s="20">
        <v>43125.731574074074</v>
      </c>
      <c r="C795" s="264" t="s">
        <v>512</v>
      </c>
      <c r="D795" s="264">
        <v>18.5</v>
      </c>
      <c r="E795" s="264">
        <v>19.25</v>
      </c>
      <c r="F795" s="260">
        <v>20</v>
      </c>
      <c r="G795" s="260" t="s">
        <v>235</v>
      </c>
      <c r="H795" s="260" t="s">
        <v>210</v>
      </c>
    </row>
    <row r="796" spans="1:8" x14ac:dyDescent="0.2">
      <c r="A796" s="20">
        <v>43118</v>
      </c>
      <c r="B796" s="20">
        <v>43118.713368055556</v>
      </c>
      <c r="C796" s="264" t="s">
        <v>513</v>
      </c>
      <c r="D796" s="264">
        <v>18.5</v>
      </c>
      <c r="E796" s="264">
        <v>19.25</v>
      </c>
      <c r="F796" s="260">
        <v>20</v>
      </c>
      <c r="G796" s="260" t="s">
        <v>235</v>
      </c>
      <c r="H796" s="260" t="s">
        <v>210</v>
      </c>
    </row>
    <row r="797" spans="1:8" x14ac:dyDescent="0.2">
      <c r="A797" s="20">
        <v>43111</v>
      </c>
      <c r="B797" s="20">
        <v>43111.732951388891</v>
      </c>
      <c r="C797" s="264" t="s">
        <v>514</v>
      </c>
      <c r="D797" s="264">
        <v>18.5</v>
      </c>
      <c r="E797" s="264">
        <v>19.25</v>
      </c>
      <c r="F797" s="260">
        <v>20</v>
      </c>
      <c r="G797" s="260" t="s">
        <v>235</v>
      </c>
      <c r="H797" s="260" t="s">
        <v>210</v>
      </c>
    </row>
    <row r="798" spans="1:8" x14ac:dyDescent="0.2">
      <c r="A798" s="20">
        <v>43104</v>
      </c>
      <c r="B798" s="20">
        <v>43104.717083333337</v>
      </c>
      <c r="C798" s="264" t="s">
        <v>515</v>
      </c>
      <c r="D798" s="264">
        <v>18.5</v>
      </c>
      <c r="E798" s="264">
        <v>19.25</v>
      </c>
      <c r="F798" s="260">
        <v>20</v>
      </c>
      <c r="G798" s="260" t="s">
        <v>235</v>
      </c>
      <c r="H798" s="260" t="s">
        <v>210</v>
      </c>
    </row>
    <row r="799" spans="1:8" x14ac:dyDescent="0.2">
      <c r="A799" s="20">
        <v>43090</v>
      </c>
      <c r="B799" s="20">
        <v>43090.707939814813</v>
      </c>
      <c r="C799" s="264" t="s">
        <v>516</v>
      </c>
      <c r="D799" s="264">
        <v>18.5</v>
      </c>
      <c r="E799" s="264">
        <v>19.25</v>
      </c>
      <c r="F799" s="260">
        <v>20</v>
      </c>
      <c r="G799" s="260" t="s">
        <v>235</v>
      </c>
      <c r="H799" s="260" t="s">
        <v>210</v>
      </c>
    </row>
    <row r="800" spans="1:8" x14ac:dyDescent="0.2">
      <c r="A800" s="20">
        <v>43083</v>
      </c>
      <c r="B800" s="20">
        <v>43083.743391203701</v>
      </c>
      <c r="C800" s="264" t="s">
        <v>517</v>
      </c>
      <c r="D800" s="264">
        <v>18.5</v>
      </c>
      <c r="E800" s="264">
        <v>19.25</v>
      </c>
      <c r="F800" s="260">
        <v>20</v>
      </c>
      <c r="G800" s="260" t="s">
        <v>235</v>
      </c>
      <c r="H800" s="260" t="s">
        <v>210</v>
      </c>
    </row>
    <row r="801" spans="1:8" x14ac:dyDescent="0.2">
      <c r="A801" s="20">
        <v>43076</v>
      </c>
      <c r="B801" s="20">
        <v>43076.72314814815</v>
      </c>
      <c r="C801" s="264" t="s">
        <v>518</v>
      </c>
      <c r="D801" s="264">
        <v>18</v>
      </c>
      <c r="E801" s="264">
        <v>19</v>
      </c>
      <c r="F801" s="260">
        <v>20</v>
      </c>
      <c r="G801" s="260" t="s">
        <v>235</v>
      </c>
      <c r="H801" s="260" t="s">
        <v>210</v>
      </c>
    </row>
    <row r="802" spans="1:8" x14ac:dyDescent="0.2">
      <c r="A802" s="20">
        <v>43069</v>
      </c>
      <c r="B802" s="20">
        <v>43069.698645833334</v>
      </c>
      <c r="C802" s="264" t="s">
        <v>519</v>
      </c>
      <c r="D802" s="264">
        <v>18</v>
      </c>
      <c r="E802" s="264">
        <v>19</v>
      </c>
      <c r="F802" s="260">
        <v>20</v>
      </c>
      <c r="G802" s="260" t="s">
        <v>235</v>
      </c>
      <c r="H802" s="260" t="s">
        <v>210</v>
      </c>
    </row>
    <row r="803" spans="1:8" x14ac:dyDescent="0.2">
      <c r="A803" s="20">
        <v>43062</v>
      </c>
      <c r="B803" s="20">
        <v>43062.72929398148</v>
      </c>
      <c r="C803" s="264" t="s">
        <v>520</v>
      </c>
      <c r="D803" s="264">
        <v>18</v>
      </c>
      <c r="E803" s="264">
        <v>19</v>
      </c>
      <c r="F803" s="260">
        <v>20</v>
      </c>
      <c r="G803" s="260" t="s">
        <v>235</v>
      </c>
      <c r="H803" s="260" t="s">
        <v>210</v>
      </c>
    </row>
    <row r="804" spans="1:8" x14ac:dyDescent="0.2">
      <c r="A804" s="20">
        <v>43055</v>
      </c>
      <c r="B804" s="20">
        <v>43055.692962962959</v>
      </c>
      <c r="C804" s="264" t="s">
        <v>521</v>
      </c>
      <c r="D804" s="264">
        <v>18</v>
      </c>
      <c r="E804" s="264">
        <v>19</v>
      </c>
      <c r="F804" s="260">
        <v>20</v>
      </c>
      <c r="G804" s="260" t="s">
        <v>235</v>
      </c>
      <c r="H804" s="260" t="s">
        <v>210</v>
      </c>
    </row>
    <row r="805" spans="1:8" x14ac:dyDescent="0.2">
      <c r="A805" s="20">
        <v>43048</v>
      </c>
      <c r="B805" s="20">
        <v>43048.707025462965</v>
      </c>
      <c r="C805" s="264" t="s">
        <v>522</v>
      </c>
      <c r="D805" s="264">
        <v>18</v>
      </c>
      <c r="E805" s="264">
        <v>19</v>
      </c>
      <c r="F805" s="260">
        <v>20</v>
      </c>
      <c r="G805" s="260" t="s">
        <v>235</v>
      </c>
      <c r="H805" s="260" t="s">
        <v>210</v>
      </c>
    </row>
    <row r="806" spans="1:8" x14ac:dyDescent="0.2">
      <c r="A806" s="20">
        <v>43041</v>
      </c>
      <c r="B806" s="20">
        <v>43041.752118055556</v>
      </c>
      <c r="C806" s="264" t="s">
        <v>523</v>
      </c>
      <c r="D806" s="264">
        <v>18</v>
      </c>
      <c r="E806" s="264">
        <v>19</v>
      </c>
      <c r="F806" s="260">
        <v>20</v>
      </c>
      <c r="G806" s="260" t="s">
        <v>235</v>
      </c>
      <c r="H806" s="260" t="s">
        <v>210</v>
      </c>
    </row>
    <row r="807" spans="1:8" x14ac:dyDescent="0.2">
      <c r="A807" s="20">
        <v>43034</v>
      </c>
      <c r="B807" s="20">
        <v>43034.702928240738</v>
      </c>
      <c r="C807" s="264" t="s">
        <v>524</v>
      </c>
      <c r="D807" s="264">
        <v>18</v>
      </c>
      <c r="E807" s="264">
        <v>19</v>
      </c>
      <c r="F807" s="260">
        <v>20</v>
      </c>
      <c r="G807" s="260" t="s">
        <v>235</v>
      </c>
      <c r="H807" s="260" t="s">
        <v>210</v>
      </c>
    </row>
    <row r="808" spans="1:8" x14ac:dyDescent="0.2">
      <c r="A808" s="20">
        <v>43027</v>
      </c>
      <c r="B808" s="20">
        <v>43027.687106481484</v>
      </c>
      <c r="C808" s="264" t="s">
        <v>525</v>
      </c>
      <c r="D808" s="264">
        <v>18</v>
      </c>
      <c r="E808" s="264">
        <v>19</v>
      </c>
      <c r="F808" s="260">
        <v>20</v>
      </c>
      <c r="G808" s="260" t="s">
        <v>235</v>
      </c>
      <c r="H808" s="260" t="s">
        <v>210</v>
      </c>
    </row>
    <row r="809" spans="1:8" x14ac:dyDescent="0.2">
      <c r="A809" s="20">
        <v>43020</v>
      </c>
      <c r="B809" s="20">
        <v>43020.692719907405</v>
      </c>
      <c r="C809" s="264" t="s">
        <v>526</v>
      </c>
      <c r="D809" s="264">
        <v>15</v>
      </c>
      <c r="E809" s="264">
        <v>17.5</v>
      </c>
      <c r="F809" s="260">
        <v>20</v>
      </c>
      <c r="G809" s="260" t="s">
        <v>235</v>
      </c>
      <c r="H809" s="260" t="s">
        <v>210</v>
      </c>
    </row>
    <row r="810" spans="1:8" x14ac:dyDescent="0.2">
      <c r="A810" s="20">
        <v>43013</v>
      </c>
      <c r="B810" s="20">
        <v>43013.666828703703</v>
      </c>
      <c r="C810" s="264" t="s">
        <v>527</v>
      </c>
      <c r="D810" s="264">
        <v>15</v>
      </c>
      <c r="E810" s="264">
        <v>17.5</v>
      </c>
      <c r="F810" s="260">
        <v>20</v>
      </c>
      <c r="G810" s="260" t="s">
        <v>235</v>
      </c>
      <c r="H810" s="260" t="s">
        <v>210</v>
      </c>
    </row>
    <row r="811" spans="1:8" x14ac:dyDescent="0.2">
      <c r="A811" s="20">
        <v>43006</v>
      </c>
      <c r="B811" s="20">
        <v>43006.705405092594</v>
      </c>
      <c r="C811" s="264" t="s">
        <v>528</v>
      </c>
      <c r="D811" s="264">
        <v>15</v>
      </c>
      <c r="E811" s="264">
        <v>17.5</v>
      </c>
      <c r="F811" s="260">
        <v>20</v>
      </c>
      <c r="G811" s="260" t="s">
        <v>235</v>
      </c>
      <c r="H811" s="260" t="s">
        <v>210</v>
      </c>
    </row>
    <row r="812" spans="1:8" x14ac:dyDescent="0.2">
      <c r="A812" s="20">
        <v>42999</v>
      </c>
      <c r="B812" s="20">
        <v>42999.698240740741</v>
      </c>
      <c r="C812" s="264" t="s">
        <v>529</v>
      </c>
      <c r="D812" s="264">
        <v>15</v>
      </c>
      <c r="E812" s="264">
        <v>17.5</v>
      </c>
      <c r="F812" s="260">
        <v>20</v>
      </c>
      <c r="G812" s="260" t="s">
        <v>235</v>
      </c>
      <c r="H812" s="260" t="s">
        <v>210</v>
      </c>
    </row>
    <row r="813" spans="1:8" x14ac:dyDescent="0.2">
      <c r="A813" s="20">
        <v>42992</v>
      </c>
      <c r="B813" s="20">
        <v>42992.696168981478</v>
      </c>
      <c r="C813" s="264" t="s">
        <v>530</v>
      </c>
      <c r="D813" s="264">
        <v>15</v>
      </c>
      <c r="E813" s="264">
        <v>17.5</v>
      </c>
      <c r="F813" s="260">
        <v>20</v>
      </c>
      <c r="G813" s="260" t="s">
        <v>235</v>
      </c>
      <c r="H813" s="260" t="s">
        <v>210</v>
      </c>
    </row>
    <row r="814" spans="1:8" x14ac:dyDescent="0.2">
      <c r="A814" s="20">
        <v>42985</v>
      </c>
      <c r="B814" s="20">
        <v>42985.729502314818</v>
      </c>
      <c r="C814" s="264" t="s">
        <v>531</v>
      </c>
      <c r="D814" s="264">
        <v>15</v>
      </c>
      <c r="E814" s="264">
        <v>17</v>
      </c>
      <c r="F814" s="260">
        <v>19</v>
      </c>
      <c r="G814" s="260" t="s">
        <v>235</v>
      </c>
      <c r="H814" s="260" t="s">
        <v>210</v>
      </c>
    </row>
    <row r="815" spans="1:8" x14ac:dyDescent="0.2">
      <c r="A815" s="20">
        <v>42978</v>
      </c>
      <c r="B815" s="20">
        <v>42978.757662037038</v>
      </c>
      <c r="C815" s="264" t="s">
        <v>532</v>
      </c>
      <c r="D815" s="264">
        <v>15</v>
      </c>
      <c r="E815" s="264">
        <v>17</v>
      </c>
      <c r="F815" s="260">
        <v>19</v>
      </c>
      <c r="G815" s="260" t="s">
        <v>235</v>
      </c>
      <c r="H815" s="260" t="s">
        <v>210</v>
      </c>
    </row>
    <row r="816" spans="1:8" x14ac:dyDescent="0.2">
      <c r="A816" s="20">
        <v>42971</v>
      </c>
      <c r="B816" s="20">
        <v>42971.648958333331</v>
      </c>
      <c r="C816" s="264" t="s">
        <v>533</v>
      </c>
      <c r="D816" s="264">
        <v>14.5</v>
      </c>
      <c r="E816" s="264">
        <v>16.5</v>
      </c>
      <c r="F816" s="260">
        <v>18.5</v>
      </c>
      <c r="G816" s="260" t="s">
        <v>235</v>
      </c>
      <c r="H816" s="260" t="s">
        <v>210</v>
      </c>
    </row>
    <row r="817" spans="1:8" x14ac:dyDescent="0.2">
      <c r="A817" s="20">
        <v>42964</v>
      </c>
      <c r="B817" s="20">
        <v>42964.642187500001</v>
      </c>
      <c r="C817" s="264" t="s">
        <v>534</v>
      </c>
      <c r="D817" s="264">
        <v>14.5</v>
      </c>
      <c r="E817" s="264">
        <v>16.5</v>
      </c>
      <c r="F817" s="260">
        <v>18.5</v>
      </c>
      <c r="G817" s="260" t="s">
        <v>235</v>
      </c>
      <c r="H817" s="260" t="s">
        <v>210</v>
      </c>
    </row>
    <row r="818" spans="1:8" x14ac:dyDescent="0.2">
      <c r="A818" s="20">
        <v>42957</v>
      </c>
      <c r="B818" s="20">
        <v>42957.750393518516</v>
      </c>
      <c r="C818" s="264" t="s">
        <v>535</v>
      </c>
      <c r="D818" s="264">
        <v>14.5</v>
      </c>
      <c r="E818" s="264">
        <v>16.5</v>
      </c>
      <c r="F818" s="260">
        <v>18.5</v>
      </c>
      <c r="G818" s="260" t="s">
        <v>235</v>
      </c>
      <c r="H818" s="260" t="s">
        <v>210</v>
      </c>
    </row>
    <row r="819" spans="1:8" x14ac:dyDescent="0.2">
      <c r="A819" s="20">
        <v>42950</v>
      </c>
      <c r="B819" s="20">
        <v>42950.667129629626</v>
      </c>
      <c r="C819" s="264" t="s">
        <v>536</v>
      </c>
      <c r="D819" s="264">
        <v>14.5</v>
      </c>
      <c r="E819" s="264">
        <v>16.5</v>
      </c>
      <c r="F819" s="260">
        <v>18.5</v>
      </c>
      <c r="G819" s="260" t="s">
        <v>235</v>
      </c>
      <c r="H819" s="260" t="s">
        <v>210</v>
      </c>
    </row>
    <row r="820" spans="1:8" x14ac:dyDescent="0.2">
      <c r="A820" s="20">
        <v>42943</v>
      </c>
      <c r="B820" s="20">
        <v>42943.625520833331</v>
      </c>
      <c r="C820" s="264" t="s">
        <v>537</v>
      </c>
      <c r="D820" s="264">
        <v>14.5</v>
      </c>
      <c r="E820" s="264">
        <v>16.5</v>
      </c>
      <c r="F820" s="260">
        <v>18.5</v>
      </c>
      <c r="G820" s="260" t="s">
        <v>235</v>
      </c>
      <c r="H820" s="260" t="s">
        <v>210</v>
      </c>
    </row>
    <row r="821" spans="1:8" x14ac:dyDescent="0.2">
      <c r="A821" s="20">
        <v>42936</v>
      </c>
      <c r="B821" s="20">
        <v>42936.670277777775</v>
      </c>
      <c r="C821" s="264" t="s">
        <v>538</v>
      </c>
      <c r="D821" s="264">
        <v>14.5</v>
      </c>
      <c r="E821" s="264">
        <v>16.5</v>
      </c>
      <c r="F821" s="260">
        <v>18.5</v>
      </c>
      <c r="G821" s="260" t="s">
        <v>235</v>
      </c>
      <c r="H821" s="260" t="s">
        <v>210</v>
      </c>
    </row>
    <row r="822" spans="1:8" x14ac:dyDescent="0.2">
      <c r="A822" s="20"/>
      <c r="B822" s="20"/>
    </row>
    <row r="823" spans="1:8" x14ac:dyDescent="0.2">
      <c r="A823" s="20"/>
      <c r="B823" s="20"/>
    </row>
    <row r="824" spans="1:8" x14ac:dyDescent="0.2">
      <c r="A824" s="20"/>
      <c r="B824" s="20"/>
    </row>
    <row r="825" spans="1:8" x14ac:dyDescent="0.2">
      <c r="A825" s="20"/>
      <c r="B825" s="20"/>
    </row>
    <row r="826" spans="1:8" x14ac:dyDescent="0.2">
      <c r="A826" s="20"/>
      <c r="B826" s="20"/>
    </row>
    <row r="827" spans="1:8" x14ac:dyDescent="0.2">
      <c r="A827" s="20"/>
      <c r="B827" s="20"/>
    </row>
    <row r="828" spans="1:8" x14ac:dyDescent="0.2">
      <c r="A828" s="20"/>
      <c r="B828" s="20"/>
    </row>
    <row r="829" spans="1:8" x14ac:dyDescent="0.2">
      <c r="A829" s="20"/>
      <c r="B829" s="20"/>
    </row>
    <row r="830" spans="1:8" x14ac:dyDescent="0.2">
      <c r="A830" s="20"/>
      <c r="B830" s="20"/>
    </row>
    <row r="831" spans="1:8" x14ac:dyDescent="0.2">
      <c r="A831" s="20"/>
      <c r="B831" s="20"/>
    </row>
    <row r="832" spans="1:8" x14ac:dyDescent="0.2">
      <c r="A832" s="20"/>
      <c r="B832" s="20"/>
    </row>
    <row r="833" spans="1:2" x14ac:dyDescent="0.2">
      <c r="A833" s="20"/>
      <c r="B833" s="20"/>
    </row>
    <row r="834" spans="1:2" x14ac:dyDescent="0.2">
      <c r="A834" s="20"/>
      <c r="B834" s="20"/>
    </row>
    <row r="835" spans="1:2" x14ac:dyDescent="0.2">
      <c r="A835" s="20"/>
      <c r="B835" s="20"/>
    </row>
    <row r="836" spans="1:2" x14ac:dyDescent="0.2">
      <c r="A836" s="20"/>
      <c r="B836" s="20"/>
    </row>
    <row r="837" spans="1:2" x14ac:dyDescent="0.2">
      <c r="A837" s="20"/>
      <c r="B837" s="20"/>
    </row>
    <row r="838" spans="1:2" x14ac:dyDescent="0.2">
      <c r="A838" s="20"/>
      <c r="B838" s="20"/>
    </row>
    <row r="839" spans="1:2" x14ac:dyDescent="0.2">
      <c r="A839" s="20"/>
      <c r="B839" s="20"/>
    </row>
    <row r="840" spans="1:2" x14ac:dyDescent="0.2">
      <c r="A840" s="20"/>
      <c r="B840" s="20"/>
    </row>
    <row r="841" spans="1:2" x14ac:dyDescent="0.2">
      <c r="A841" s="20"/>
      <c r="B841" s="20"/>
    </row>
    <row r="842" spans="1:2" x14ac:dyDescent="0.2">
      <c r="A842" s="20"/>
      <c r="B842" s="20"/>
    </row>
    <row r="843" spans="1:2" x14ac:dyDescent="0.2">
      <c r="A843" s="20"/>
      <c r="B843" s="20"/>
    </row>
    <row r="844" spans="1:2" x14ac:dyDescent="0.2">
      <c r="A844" s="20"/>
      <c r="B844" s="20"/>
    </row>
    <row r="845" spans="1:2" x14ac:dyDescent="0.2">
      <c r="A845" s="20"/>
      <c r="B845" s="20"/>
    </row>
    <row r="846" spans="1:2" x14ac:dyDescent="0.2">
      <c r="A846" s="20"/>
      <c r="B846" s="20"/>
    </row>
    <row r="847" spans="1:2" x14ac:dyDescent="0.2">
      <c r="A847" s="20"/>
      <c r="B847" s="20"/>
    </row>
    <row r="848" spans="1:2" x14ac:dyDescent="0.2">
      <c r="A848" s="20"/>
      <c r="B848" s="20"/>
    </row>
    <row r="849" spans="1:2" x14ac:dyDescent="0.2">
      <c r="A849" s="20"/>
      <c r="B849" s="20"/>
    </row>
    <row r="850" spans="1:2" x14ac:dyDescent="0.2">
      <c r="A850" s="20"/>
      <c r="B850" s="20"/>
    </row>
    <row r="851" spans="1:2" x14ac:dyDescent="0.2">
      <c r="A851" s="20"/>
      <c r="B851" s="20"/>
    </row>
    <row r="852" spans="1:2" x14ac:dyDescent="0.2">
      <c r="A852" s="20"/>
      <c r="B852" s="20"/>
    </row>
    <row r="853" spans="1:2" x14ac:dyDescent="0.2">
      <c r="A853" s="20"/>
      <c r="B853" s="20"/>
    </row>
    <row r="854" spans="1:2" x14ac:dyDescent="0.2">
      <c r="A854" s="20"/>
      <c r="B854" s="20"/>
    </row>
    <row r="855" spans="1:2" x14ac:dyDescent="0.2">
      <c r="A855" s="20"/>
      <c r="B855" s="20"/>
    </row>
    <row r="856" spans="1:2" x14ac:dyDescent="0.2">
      <c r="A856" s="20"/>
      <c r="B856" s="20"/>
    </row>
    <row r="857" spans="1:2" x14ac:dyDescent="0.2">
      <c r="A857" s="20"/>
      <c r="B857" s="20"/>
    </row>
    <row r="858" spans="1:2" x14ac:dyDescent="0.2">
      <c r="A858" s="20"/>
      <c r="B858" s="20"/>
    </row>
    <row r="859" spans="1:2" x14ac:dyDescent="0.2">
      <c r="A859" s="20"/>
      <c r="B859" s="20"/>
    </row>
    <row r="860" spans="1:2" x14ac:dyDescent="0.2">
      <c r="A860" s="20"/>
      <c r="B860" s="20"/>
    </row>
    <row r="861" spans="1:2" x14ac:dyDescent="0.2">
      <c r="A861" s="20"/>
      <c r="B861" s="20"/>
    </row>
    <row r="862" spans="1:2" x14ac:dyDescent="0.2">
      <c r="A862" s="20"/>
      <c r="B862" s="20"/>
    </row>
    <row r="863" spans="1:2" x14ac:dyDescent="0.2">
      <c r="A863" s="20"/>
      <c r="B863" s="20"/>
    </row>
    <row r="864" spans="1:2" x14ac:dyDescent="0.2">
      <c r="A864" s="20"/>
      <c r="B864" s="20"/>
    </row>
    <row r="865" spans="1:2" x14ac:dyDescent="0.2">
      <c r="A865" s="20"/>
      <c r="B865" s="20"/>
    </row>
    <row r="866" spans="1:2" x14ac:dyDescent="0.2">
      <c r="A866" s="20"/>
      <c r="B866" s="20"/>
    </row>
    <row r="867" spans="1:2" x14ac:dyDescent="0.2">
      <c r="A867" s="20"/>
      <c r="B867" s="20"/>
    </row>
    <row r="868" spans="1:2" x14ac:dyDescent="0.2">
      <c r="A868" s="20"/>
      <c r="B868" s="20"/>
    </row>
    <row r="869" spans="1:2" x14ac:dyDescent="0.2">
      <c r="A869" s="20"/>
      <c r="B869" s="20"/>
    </row>
    <row r="870" spans="1:2" x14ac:dyDescent="0.2">
      <c r="A870" s="20"/>
      <c r="B870" s="20"/>
    </row>
    <row r="871" spans="1:2" x14ac:dyDescent="0.2">
      <c r="A871" s="20"/>
      <c r="B871" s="20"/>
    </row>
    <row r="872" spans="1:2" x14ac:dyDescent="0.2">
      <c r="A872" s="20"/>
      <c r="B872" s="20"/>
    </row>
    <row r="873" spans="1:2" x14ac:dyDescent="0.2">
      <c r="A873" s="20"/>
      <c r="B873" s="20"/>
    </row>
    <row r="874" spans="1:2" x14ac:dyDescent="0.2">
      <c r="A874" s="20"/>
      <c r="B874" s="20"/>
    </row>
    <row r="875" spans="1:2" x14ac:dyDescent="0.2">
      <c r="A875" s="20"/>
      <c r="B875" s="20"/>
    </row>
    <row r="876" spans="1:2" x14ac:dyDescent="0.2">
      <c r="A876" s="20"/>
      <c r="B876" s="20"/>
    </row>
    <row r="877" spans="1:2" x14ac:dyDescent="0.2">
      <c r="A877" s="20"/>
      <c r="B877" s="20"/>
    </row>
    <row r="878" spans="1:2" x14ac:dyDescent="0.2">
      <c r="A878" s="20"/>
      <c r="B878" s="20"/>
    </row>
    <row r="879" spans="1:2" x14ac:dyDescent="0.2">
      <c r="A879" s="20"/>
      <c r="B879" s="20"/>
    </row>
    <row r="880" spans="1:2" x14ac:dyDescent="0.2">
      <c r="A880" s="20"/>
      <c r="B880" s="20"/>
    </row>
    <row r="881" spans="1:2" x14ac:dyDescent="0.2">
      <c r="A881" s="20"/>
      <c r="B881" s="20"/>
    </row>
    <row r="882" spans="1:2" x14ac:dyDescent="0.2">
      <c r="A882" s="20"/>
      <c r="B882" s="20"/>
    </row>
    <row r="883" spans="1:2" x14ac:dyDescent="0.2">
      <c r="A883" s="20"/>
      <c r="B883" s="20"/>
    </row>
    <row r="884" spans="1:2" x14ac:dyDescent="0.2">
      <c r="A884" s="20"/>
      <c r="B884" s="20"/>
    </row>
    <row r="885" spans="1:2" x14ac:dyDescent="0.2">
      <c r="A885" s="20"/>
      <c r="B885" s="20"/>
    </row>
    <row r="886" spans="1:2" x14ac:dyDescent="0.2">
      <c r="A886" s="20"/>
      <c r="B886" s="20"/>
    </row>
    <row r="887" spans="1:2" x14ac:dyDescent="0.2">
      <c r="A887" s="20"/>
      <c r="B887" s="20"/>
    </row>
    <row r="888" spans="1:2" x14ac:dyDescent="0.2">
      <c r="A888" s="20"/>
      <c r="B888" s="20"/>
    </row>
    <row r="889" spans="1:2" x14ac:dyDescent="0.2">
      <c r="A889" s="20"/>
      <c r="B889" s="20"/>
    </row>
    <row r="890" spans="1:2" x14ac:dyDescent="0.2">
      <c r="A890" s="20"/>
      <c r="B890" s="20"/>
    </row>
    <row r="891" spans="1:2" x14ac:dyDescent="0.2">
      <c r="A891" s="20"/>
      <c r="B891" s="20"/>
    </row>
    <row r="892" spans="1:2" x14ac:dyDescent="0.2">
      <c r="A892" s="20"/>
      <c r="B892" s="20"/>
    </row>
    <row r="893" spans="1:2" x14ac:dyDescent="0.2">
      <c r="A893" s="20"/>
      <c r="B893" s="20"/>
    </row>
    <row r="894" spans="1:2" x14ac:dyDescent="0.2">
      <c r="A894" s="20"/>
      <c r="B894" s="20"/>
    </row>
    <row r="895" spans="1:2" x14ac:dyDescent="0.2">
      <c r="A895" s="20"/>
      <c r="B895" s="20"/>
    </row>
    <row r="896" spans="1:2" x14ac:dyDescent="0.2">
      <c r="A896" s="20"/>
      <c r="B896" s="20"/>
    </row>
    <row r="897" spans="1:2" x14ac:dyDescent="0.2">
      <c r="A897" s="20"/>
      <c r="B897" s="20"/>
    </row>
    <row r="898" spans="1:2" x14ac:dyDescent="0.2">
      <c r="A898" s="20"/>
      <c r="B898" s="20"/>
    </row>
    <row r="899" spans="1:2" x14ac:dyDescent="0.2">
      <c r="A899" s="20"/>
      <c r="B899" s="20"/>
    </row>
    <row r="900" spans="1:2" x14ac:dyDescent="0.2">
      <c r="A900" s="20"/>
      <c r="B900" s="20"/>
    </row>
    <row r="901" spans="1:2" x14ac:dyDescent="0.2">
      <c r="A901" s="20"/>
      <c r="B901" s="20"/>
    </row>
    <row r="902" spans="1:2" x14ac:dyDescent="0.2">
      <c r="A902" s="20"/>
      <c r="B902" s="20"/>
    </row>
    <row r="903" spans="1:2" x14ac:dyDescent="0.2">
      <c r="A903" s="20"/>
      <c r="B903" s="20"/>
    </row>
    <row r="904" spans="1:2" x14ac:dyDescent="0.2">
      <c r="A904" s="20"/>
      <c r="B904" s="20"/>
    </row>
    <row r="905" spans="1:2" x14ac:dyDescent="0.2">
      <c r="A905" s="20"/>
      <c r="B905" s="20"/>
    </row>
    <row r="906" spans="1:2" x14ac:dyDescent="0.2">
      <c r="A906" s="20"/>
      <c r="B906" s="20"/>
    </row>
    <row r="907" spans="1:2" x14ac:dyDescent="0.2">
      <c r="A907" s="20"/>
      <c r="B907" s="20"/>
    </row>
    <row r="908" spans="1:2" x14ac:dyDescent="0.2">
      <c r="A908" s="20"/>
      <c r="B908" s="20"/>
    </row>
    <row r="909" spans="1:2" x14ac:dyDescent="0.2">
      <c r="A909" s="20"/>
      <c r="B909" s="20"/>
    </row>
    <row r="910" spans="1:2" x14ac:dyDescent="0.2">
      <c r="A910" s="20"/>
      <c r="B910" s="20"/>
    </row>
    <row r="911" spans="1:2" x14ac:dyDescent="0.2">
      <c r="A911" s="20"/>
      <c r="B911" s="20"/>
    </row>
    <row r="912" spans="1:2" x14ac:dyDescent="0.2">
      <c r="A912" s="20"/>
      <c r="B912" s="20"/>
    </row>
    <row r="913" spans="1:2" x14ac:dyDescent="0.2">
      <c r="A913" s="20"/>
      <c r="B913" s="20"/>
    </row>
    <row r="914" spans="1:2" x14ac:dyDescent="0.2">
      <c r="A914" s="20"/>
      <c r="B914" s="20"/>
    </row>
    <row r="915" spans="1:2" x14ac:dyDescent="0.2">
      <c r="A915" s="20"/>
      <c r="B915" s="20"/>
    </row>
    <row r="916" spans="1:2" x14ac:dyDescent="0.2">
      <c r="A916" s="20"/>
      <c r="B916" s="20"/>
    </row>
    <row r="917" spans="1:2" x14ac:dyDescent="0.2">
      <c r="A917" s="20"/>
      <c r="B917" s="20"/>
    </row>
    <row r="918" spans="1:2" x14ac:dyDescent="0.2">
      <c r="A918" s="20"/>
      <c r="B918" s="20"/>
    </row>
    <row r="919" spans="1:2" x14ac:dyDescent="0.2">
      <c r="A919" s="20"/>
      <c r="B919" s="20"/>
    </row>
    <row r="920" spans="1:2" x14ac:dyDescent="0.2">
      <c r="A920" s="20"/>
      <c r="B920" s="20"/>
    </row>
    <row r="921" spans="1:2" x14ac:dyDescent="0.2">
      <c r="A921" s="20"/>
      <c r="B921" s="20"/>
    </row>
    <row r="922" spans="1:2" x14ac:dyDescent="0.2">
      <c r="A922" s="20"/>
      <c r="B922" s="20"/>
    </row>
    <row r="923" spans="1:2" x14ac:dyDescent="0.2">
      <c r="A923" s="20"/>
      <c r="B923" s="20"/>
    </row>
    <row r="924" spans="1:2" x14ac:dyDescent="0.2">
      <c r="A924" s="20"/>
      <c r="B924" s="20"/>
    </row>
    <row r="925" spans="1:2" x14ac:dyDescent="0.2">
      <c r="A925" s="20"/>
      <c r="B925" s="20"/>
    </row>
    <row r="926" spans="1:2" x14ac:dyDescent="0.2">
      <c r="A926" s="20"/>
      <c r="B926" s="20"/>
    </row>
    <row r="927" spans="1:2" x14ac:dyDescent="0.2">
      <c r="A927" s="20"/>
      <c r="B927" s="20"/>
    </row>
    <row r="928" spans="1:2" x14ac:dyDescent="0.2">
      <c r="A928" s="20"/>
      <c r="B928" s="20"/>
    </row>
    <row r="929" spans="1:2" x14ac:dyDescent="0.2">
      <c r="A929" s="20"/>
      <c r="B929" s="20"/>
    </row>
    <row r="930" spans="1:2" x14ac:dyDescent="0.2">
      <c r="A930" s="20"/>
      <c r="B930" s="20"/>
    </row>
    <row r="931" spans="1:2" x14ac:dyDescent="0.2">
      <c r="A931" s="20"/>
      <c r="B931" s="20"/>
    </row>
    <row r="932" spans="1:2" x14ac:dyDescent="0.2">
      <c r="A932" s="20"/>
      <c r="B932" s="20"/>
    </row>
    <row r="933" spans="1:2" x14ac:dyDescent="0.2">
      <c r="A933" s="20"/>
      <c r="B933" s="20"/>
    </row>
    <row r="934" spans="1:2" x14ac:dyDescent="0.2">
      <c r="A934" s="20"/>
      <c r="B934" s="20"/>
    </row>
    <row r="935" spans="1:2" x14ac:dyDescent="0.2">
      <c r="A935" s="20"/>
      <c r="B935" s="20"/>
    </row>
    <row r="936" spans="1:2" x14ac:dyDescent="0.2">
      <c r="A936" s="20"/>
      <c r="B936" s="20"/>
    </row>
    <row r="937" spans="1:2" x14ac:dyDescent="0.2">
      <c r="A937" s="20"/>
      <c r="B937" s="20"/>
    </row>
    <row r="938" spans="1:2" x14ac:dyDescent="0.2">
      <c r="A938" s="20"/>
      <c r="B938" s="20"/>
    </row>
    <row r="939" spans="1:2" x14ac:dyDescent="0.2">
      <c r="A939" s="20"/>
      <c r="B939" s="20"/>
    </row>
    <row r="940" spans="1:2" x14ac:dyDescent="0.2">
      <c r="A940" s="20"/>
      <c r="B940" s="20"/>
    </row>
    <row r="941" spans="1:2" x14ac:dyDescent="0.2">
      <c r="A941" s="20"/>
      <c r="B941" s="20"/>
    </row>
    <row r="942" spans="1:2" x14ac:dyDescent="0.2">
      <c r="A942" s="20"/>
      <c r="B942" s="20"/>
    </row>
    <row r="943" spans="1:2" x14ac:dyDescent="0.2">
      <c r="A943" s="20"/>
      <c r="B943" s="20"/>
    </row>
    <row r="944" spans="1:2" x14ac:dyDescent="0.2">
      <c r="A944" s="20"/>
      <c r="B944" s="20"/>
    </row>
    <row r="945" spans="1:2" x14ac:dyDescent="0.2">
      <c r="A945" s="20"/>
      <c r="B945" s="20"/>
    </row>
    <row r="946" spans="1:2" x14ac:dyDescent="0.2">
      <c r="A946" s="20"/>
      <c r="B946" s="20"/>
    </row>
    <row r="947" spans="1:2" x14ac:dyDescent="0.2">
      <c r="A947" s="20"/>
      <c r="B947" s="20"/>
    </row>
    <row r="948" spans="1:2" x14ac:dyDescent="0.2">
      <c r="A948" s="20"/>
      <c r="B948" s="20"/>
    </row>
    <row r="949" spans="1:2" x14ac:dyDescent="0.2">
      <c r="A949" s="20"/>
      <c r="B949" s="20"/>
    </row>
    <row r="950" spans="1:2" x14ac:dyDescent="0.2">
      <c r="A950" s="20"/>
      <c r="B950" s="20"/>
    </row>
    <row r="951" spans="1:2" x14ac:dyDescent="0.2">
      <c r="A951" s="20"/>
      <c r="B951" s="20"/>
    </row>
    <row r="952" spans="1:2" x14ac:dyDescent="0.2">
      <c r="A952" s="20"/>
      <c r="B952" s="20"/>
    </row>
    <row r="953" spans="1:2" x14ac:dyDescent="0.2">
      <c r="A953" s="20"/>
      <c r="B953" s="20"/>
    </row>
    <row r="954" spans="1:2" x14ac:dyDescent="0.2">
      <c r="A954" s="20"/>
      <c r="B954" s="20"/>
    </row>
    <row r="955" spans="1:2" x14ac:dyDescent="0.2">
      <c r="A955" s="20"/>
      <c r="B955" s="20"/>
    </row>
    <row r="956" spans="1:2" x14ac:dyDescent="0.2">
      <c r="A956" s="20"/>
      <c r="B956" s="20"/>
    </row>
    <row r="957" spans="1:2" x14ac:dyDescent="0.2">
      <c r="A957" s="20"/>
      <c r="B957" s="20"/>
    </row>
    <row r="958" spans="1:2" x14ac:dyDescent="0.2">
      <c r="A958" s="20"/>
      <c r="B958" s="20"/>
    </row>
    <row r="959" spans="1:2" x14ac:dyDescent="0.2">
      <c r="A959" s="20"/>
      <c r="B959" s="20"/>
    </row>
    <row r="960" spans="1:2" x14ac:dyDescent="0.2">
      <c r="A960" s="20"/>
      <c r="B960" s="20"/>
    </row>
    <row r="961" spans="1:2" x14ac:dyDescent="0.2">
      <c r="A961" s="20"/>
      <c r="B961" s="20"/>
    </row>
    <row r="962" spans="1:2" x14ac:dyDescent="0.2">
      <c r="A962" s="20"/>
      <c r="B962" s="20"/>
    </row>
    <row r="963" spans="1:2" x14ac:dyDescent="0.2">
      <c r="A963" s="20"/>
      <c r="B963" s="20"/>
    </row>
    <row r="964" spans="1:2" x14ac:dyDescent="0.2">
      <c r="A964" s="20"/>
      <c r="B964" s="20"/>
    </row>
    <row r="965" spans="1:2" x14ac:dyDescent="0.2">
      <c r="A965" s="20"/>
      <c r="B965" s="20"/>
    </row>
    <row r="966" spans="1:2" x14ac:dyDescent="0.2">
      <c r="A966" s="20"/>
      <c r="B966" s="20"/>
    </row>
    <row r="967" spans="1:2" x14ac:dyDescent="0.2">
      <c r="A967" s="20"/>
      <c r="B967" s="20"/>
    </row>
    <row r="968" spans="1:2" x14ac:dyDescent="0.2">
      <c r="A968" s="20"/>
      <c r="B968" s="20"/>
    </row>
    <row r="969" spans="1:2" x14ac:dyDescent="0.2">
      <c r="A969" s="20"/>
      <c r="B969" s="20"/>
    </row>
    <row r="970" spans="1:2" x14ac:dyDescent="0.2">
      <c r="A970" s="20"/>
      <c r="B970" s="20"/>
    </row>
    <row r="971" spans="1:2" x14ac:dyDescent="0.2">
      <c r="A971" s="20"/>
      <c r="B971" s="20"/>
    </row>
    <row r="972" spans="1:2" x14ac:dyDescent="0.2">
      <c r="A972" s="20"/>
      <c r="B972" s="20"/>
    </row>
    <row r="973" spans="1:2" x14ac:dyDescent="0.2">
      <c r="A973" s="20"/>
      <c r="B973" s="20"/>
    </row>
    <row r="974" spans="1:2" x14ac:dyDescent="0.2">
      <c r="A974" s="20"/>
      <c r="B974" s="20"/>
    </row>
    <row r="975" spans="1:2" x14ac:dyDescent="0.2">
      <c r="A975" s="20"/>
      <c r="B975" s="20"/>
    </row>
    <row r="976" spans="1:2" x14ac:dyDescent="0.2">
      <c r="A976" s="20"/>
      <c r="B976" s="20"/>
    </row>
    <row r="977" spans="1:2" x14ac:dyDescent="0.2">
      <c r="A977" s="20"/>
      <c r="B977" s="20"/>
    </row>
    <row r="978" spans="1:2" x14ac:dyDescent="0.2">
      <c r="A978" s="20"/>
      <c r="B978" s="20"/>
    </row>
    <row r="979" spans="1:2" x14ac:dyDescent="0.2">
      <c r="A979" s="20"/>
      <c r="B979" s="20"/>
    </row>
    <row r="980" spans="1:2" x14ac:dyDescent="0.2">
      <c r="A980" s="20"/>
      <c r="B980" s="20"/>
    </row>
    <row r="981" spans="1:2" x14ac:dyDescent="0.2">
      <c r="A981" s="20"/>
      <c r="B981" s="20"/>
    </row>
    <row r="982" spans="1:2" x14ac:dyDescent="0.2">
      <c r="A982" s="20"/>
      <c r="B982" s="20"/>
    </row>
    <row r="983" spans="1:2" x14ac:dyDescent="0.2">
      <c r="A983" s="20"/>
      <c r="B983" s="20"/>
    </row>
    <row r="984" spans="1:2" x14ac:dyDescent="0.2">
      <c r="A984" s="20"/>
      <c r="B984" s="20"/>
    </row>
    <row r="985" spans="1:2" x14ac:dyDescent="0.2">
      <c r="A985" s="20"/>
      <c r="B985" s="20"/>
    </row>
    <row r="986" spans="1:2" x14ac:dyDescent="0.2">
      <c r="A986" s="20"/>
      <c r="B986" s="20"/>
    </row>
    <row r="987" spans="1:2" x14ac:dyDescent="0.2">
      <c r="A987" s="20"/>
      <c r="B987" s="20"/>
    </row>
    <row r="988" spans="1:2" x14ac:dyDescent="0.2">
      <c r="A988" s="20"/>
      <c r="B988" s="20"/>
    </row>
    <row r="989" spans="1:2" x14ac:dyDescent="0.2">
      <c r="A989" s="20"/>
      <c r="B989" s="20"/>
    </row>
    <row r="990" spans="1:2" x14ac:dyDescent="0.2">
      <c r="A990" s="20"/>
      <c r="B990" s="20"/>
    </row>
    <row r="991" spans="1:2" x14ac:dyDescent="0.2">
      <c r="A991" s="20"/>
      <c r="B991" s="20"/>
    </row>
    <row r="992" spans="1:2" x14ac:dyDescent="0.2">
      <c r="A992" s="20"/>
      <c r="B992" s="20"/>
    </row>
    <row r="993" spans="1:2" x14ac:dyDescent="0.2">
      <c r="A993" s="20"/>
      <c r="B993" s="20"/>
    </row>
    <row r="994" spans="1:2" x14ac:dyDescent="0.2">
      <c r="A994" s="20"/>
      <c r="B994" s="20"/>
    </row>
    <row r="995" spans="1:2" x14ac:dyDescent="0.2">
      <c r="A995" s="20"/>
      <c r="B995" s="20"/>
    </row>
    <row r="996" spans="1:2" x14ac:dyDescent="0.2">
      <c r="A996" s="20"/>
      <c r="B996" s="20"/>
    </row>
    <row r="997" spans="1:2" x14ac:dyDescent="0.2">
      <c r="A997" s="20"/>
      <c r="B997" s="20"/>
    </row>
    <row r="998" spans="1:2" x14ac:dyDescent="0.2">
      <c r="A998" s="20"/>
      <c r="B998" s="20"/>
    </row>
    <row r="999" spans="1:2" x14ac:dyDescent="0.2">
      <c r="A999" s="20"/>
      <c r="B999" s="20"/>
    </row>
    <row r="1000" spans="1:2" x14ac:dyDescent="0.2">
      <c r="A1000" s="20"/>
      <c r="B1000" s="20"/>
    </row>
    <row r="1001" spans="1:2" x14ac:dyDescent="0.2">
      <c r="A1001" s="20"/>
      <c r="B1001" s="20"/>
    </row>
    <row r="1002" spans="1:2" x14ac:dyDescent="0.2">
      <c r="A1002" s="20"/>
      <c r="B1002" s="20"/>
    </row>
    <row r="1003" spans="1:2" x14ac:dyDescent="0.2">
      <c r="A1003" s="20"/>
      <c r="B1003" s="20"/>
    </row>
    <row r="1004" spans="1:2" x14ac:dyDescent="0.2">
      <c r="A1004" s="20"/>
      <c r="B1004" s="20"/>
    </row>
    <row r="1005" spans="1:2" x14ac:dyDescent="0.2">
      <c r="A1005" s="20"/>
      <c r="B1005" s="20"/>
    </row>
    <row r="1006" spans="1:2" x14ac:dyDescent="0.2">
      <c r="A1006" s="20"/>
      <c r="B1006" s="20"/>
    </row>
    <row r="1007" spans="1:2" x14ac:dyDescent="0.2">
      <c r="A1007" s="20"/>
      <c r="B1007" s="20"/>
    </row>
    <row r="1008" spans="1:2" x14ac:dyDescent="0.2">
      <c r="A1008" s="20"/>
      <c r="B1008" s="20"/>
    </row>
    <row r="1009" spans="1:2" x14ac:dyDescent="0.2">
      <c r="A1009" s="20"/>
      <c r="B1009" s="20"/>
    </row>
    <row r="1010" spans="1:2" x14ac:dyDescent="0.2">
      <c r="A1010" s="20"/>
      <c r="B1010" s="20"/>
    </row>
    <row r="1011" spans="1:2" x14ac:dyDescent="0.2">
      <c r="A1011" s="20"/>
      <c r="B1011" s="20"/>
    </row>
    <row r="1012" spans="1:2" x14ac:dyDescent="0.2">
      <c r="A1012" s="20"/>
      <c r="B1012" s="20"/>
    </row>
    <row r="1013" spans="1:2" x14ac:dyDescent="0.2">
      <c r="A1013" s="20"/>
      <c r="B1013" s="20"/>
    </row>
    <row r="1014" spans="1:2" x14ac:dyDescent="0.2">
      <c r="A1014" s="20"/>
      <c r="B1014" s="20"/>
    </row>
    <row r="1015" spans="1:2" x14ac:dyDescent="0.2">
      <c r="A1015" s="20"/>
      <c r="B1015" s="20"/>
    </row>
    <row r="1016" spans="1:2" x14ac:dyDescent="0.2">
      <c r="A1016" s="20"/>
      <c r="B1016" s="20"/>
    </row>
    <row r="1017" spans="1:2" x14ac:dyDescent="0.2">
      <c r="A1017" s="20"/>
      <c r="B1017" s="20"/>
    </row>
    <row r="1018" spans="1:2" x14ac:dyDescent="0.2">
      <c r="A1018" s="20"/>
      <c r="B1018" s="20"/>
    </row>
    <row r="1019" spans="1:2" x14ac:dyDescent="0.2">
      <c r="A1019" s="20"/>
      <c r="B1019" s="20"/>
    </row>
    <row r="1020" spans="1:2" x14ac:dyDescent="0.2">
      <c r="A1020" s="20"/>
      <c r="B1020" s="20"/>
    </row>
    <row r="1021" spans="1:2" x14ac:dyDescent="0.2">
      <c r="A1021" s="20"/>
      <c r="B1021" s="20"/>
    </row>
    <row r="1022" spans="1:2" x14ac:dyDescent="0.2">
      <c r="A1022" s="20"/>
      <c r="B1022" s="20"/>
    </row>
    <row r="1023" spans="1:2" x14ac:dyDescent="0.2">
      <c r="A1023" s="20"/>
      <c r="B1023" s="20"/>
    </row>
    <row r="1024" spans="1:2" x14ac:dyDescent="0.2">
      <c r="A1024" s="20"/>
      <c r="B1024" s="20"/>
    </row>
    <row r="1025" spans="1:2" x14ac:dyDescent="0.2">
      <c r="A1025" s="20"/>
      <c r="B1025" s="20"/>
    </row>
    <row r="1026" spans="1:2" x14ac:dyDescent="0.2">
      <c r="A1026" s="20"/>
      <c r="B1026" s="20"/>
    </row>
    <row r="1027" spans="1:2" x14ac:dyDescent="0.2">
      <c r="A1027" s="20"/>
      <c r="B1027" s="20"/>
    </row>
    <row r="1028" spans="1:2" x14ac:dyDescent="0.2">
      <c r="A1028" s="20"/>
      <c r="B1028" s="20"/>
    </row>
    <row r="1029" spans="1:2" x14ac:dyDescent="0.2">
      <c r="A1029" s="20"/>
      <c r="B1029" s="20"/>
    </row>
    <row r="1030" spans="1:2" x14ac:dyDescent="0.2">
      <c r="A1030" s="20"/>
      <c r="B1030" s="20"/>
    </row>
    <row r="1031" spans="1:2" x14ac:dyDescent="0.2">
      <c r="A1031" s="20"/>
      <c r="B1031" s="20"/>
    </row>
    <row r="1032" spans="1:2" x14ac:dyDescent="0.2">
      <c r="A1032" s="20"/>
      <c r="B1032" s="20"/>
    </row>
    <row r="1033" spans="1:2" x14ac:dyDescent="0.2">
      <c r="A1033" s="20"/>
      <c r="B1033" s="20"/>
    </row>
    <row r="1034" spans="1:2" x14ac:dyDescent="0.2">
      <c r="A1034" s="20"/>
      <c r="B1034" s="20"/>
    </row>
    <row r="1035" spans="1:2" x14ac:dyDescent="0.2">
      <c r="A1035" s="20"/>
      <c r="B1035" s="20"/>
    </row>
    <row r="1036" spans="1:2" x14ac:dyDescent="0.2">
      <c r="A1036" s="20"/>
      <c r="B1036" s="20"/>
    </row>
    <row r="1037" spans="1:2" x14ac:dyDescent="0.2">
      <c r="A1037" s="20"/>
      <c r="B1037" s="20"/>
    </row>
    <row r="1038" spans="1:2" x14ac:dyDescent="0.2">
      <c r="A1038" s="20"/>
      <c r="B1038" s="20"/>
    </row>
    <row r="1039" spans="1:2" x14ac:dyDescent="0.2">
      <c r="A1039" s="20"/>
      <c r="B1039" s="20"/>
    </row>
    <row r="1040" spans="1:2" x14ac:dyDescent="0.2">
      <c r="A1040" s="20"/>
      <c r="B1040" s="20"/>
    </row>
    <row r="1041" spans="1:2" x14ac:dyDescent="0.2">
      <c r="A1041" s="20"/>
      <c r="B1041" s="20"/>
    </row>
    <row r="1042" spans="1:2" x14ac:dyDescent="0.2">
      <c r="A1042" s="20"/>
      <c r="B1042" s="20"/>
    </row>
    <row r="1043" spans="1:2" x14ac:dyDescent="0.2">
      <c r="A1043" s="20"/>
      <c r="B1043" s="20"/>
    </row>
    <row r="1044" spans="1:2" x14ac:dyDescent="0.2">
      <c r="A1044" s="20"/>
      <c r="B1044" s="20"/>
    </row>
    <row r="1045" spans="1:2" x14ac:dyDescent="0.2">
      <c r="A1045" s="20"/>
      <c r="B1045" s="20"/>
    </row>
    <row r="1046" spans="1:2" x14ac:dyDescent="0.2">
      <c r="A1046" s="20"/>
      <c r="B1046" s="20"/>
    </row>
    <row r="1047" spans="1:2" x14ac:dyDescent="0.2">
      <c r="A1047" s="20"/>
      <c r="B1047" s="20"/>
    </row>
    <row r="1048" spans="1:2" x14ac:dyDescent="0.2">
      <c r="A1048" s="20"/>
      <c r="B1048" s="20"/>
    </row>
    <row r="1049" spans="1:2" x14ac:dyDescent="0.2">
      <c r="A1049" s="20"/>
      <c r="B1049" s="20"/>
    </row>
    <row r="1050" spans="1:2" x14ac:dyDescent="0.2">
      <c r="A1050" s="20"/>
      <c r="B1050" s="20"/>
    </row>
    <row r="1051" spans="1:2" x14ac:dyDescent="0.2">
      <c r="A1051" s="20"/>
      <c r="B1051" s="20"/>
    </row>
    <row r="1052" spans="1:2" x14ac:dyDescent="0.2">
      <c r="A1052" s="20"/>
      <c r="B1052" s="20"/>
    </row>
    <row r="1053" spans="1:2" x14ac:dyDescent="0.2">
      <c r="A1053" s="20"/>
      <c r="B1053" s="20"/>
    </row>
    <row r="1054" spans="1:2" x14ac:dyDescent="0.2">
      <c r="A1054" s="20"/>
      <c r="B1054" s="20"/>
    </row>
    <row r="1055" spans="1:2" x14ac:dyDescent="0.2">
      <c r="A1055" s="20"/>
      <c r="B1055" s="20"/>
    </row>
    <row r="1056" spans="1:2" x14ac:dyDescent="0.2">
      <c r="A1056" s="20"/>
      <c r="B1056" s="20"/>
    </row>
    <row r="1057" spans="1:2" x14ac:dyDescent="0.2">
      <c r="A1057" s="20"/>
      <c r="B1057" s="20"/>
    </row>
    <row r="1058" spans="1:2" x14ac:dyDescent="0.2">
      <c r="A1058" s="20"/>
      <c r="B1058" s="20"/>
    </row>
    <row r="1059" spans="1:2" x14ac:dyDescent="0.2">
      <c r="A1059" s="20"/>
      <c r="B1059" s="20"/>
    </row>
    <row r="1060" spans="1:2" x14ac:dyDescent="0.2">
      <c r="A1060" s="20"/>
      <c r="B1060" s="20"/>
    </row>
    <row r="1061" spans="1:2" x14ac:dyDescent="0.2">
      <c r="A1061" s="20"/>
      <c r="B1061" s="20"/>
    </row>
    <row r="1062" spans="1:2" x14ac:dyDescent="0.2">
      <c r="A1062" s="20"/>
      <c r="B1062" s="20"/>
    </row>
    <row r="1063" spans="1:2" x14ac:dyDescent="0.2">
      <c r="A1063" s="20"/>
      <c r="B1063" s="20"/>
    </row>
    <row r="1064" spans="1:2" x14ac:dyDescent="0.2">
      <c r="A1064" s="20"/>
      <c r="B1064" s="20"/>
    </row>
    <row r="1065" spans="1:2" x14ac:dyDescent="0.2">
      <c r="A1065" s="20"/>
      <c r="B1065" s="20"/>
    </row>
    <row r="1066" spans="1:2" x14ac:dyDescent="0.2">
      <c r="A1066" s="20"/>
      <c r="B1066" s="20"/>
    </row>
    <row r="1067" spans="1:2" x14ac:dyDescent="0.2">
      <c r="A1067" s="20"/>
      <c r="B1067" s="20"/>
    </row>
    <row r="1068" spans="1:2" x14ac:dyDescent="0.2">
      <c r="A1068" s="20"/>
      <c r="B1068" s="20"/>
    </row>
    <row r="1069" spans="1:2" x14ac:dyDescent="0.2">
      <c r="A1069" s="20"/>
      <c r="B1069" s="20"/>
    </row>
    <row r="1070" spans="1:2" x14ac:dyDescent="0.2">
      <c r="A1070" s="20"/>
      <c r="B1070" s="20"/>
    </row>
    <row r="1071" spans="1:2" x14ac:dyDescent="0.2">
      <c r="A1071" s="20"/>
      <c r="B1071" s="20"/>
    </row>
    <row r="1072" spans="1:2" x14ac:dyDescent="0.2">
      <c r="A1072" s="20"/>
      <c r="B1072" s="20"/>
    </row>
    <row r="1073" spans="1:2" x14ac:dyDescent="0.2">
      <c r="A1073" s="20"/>
      <c r="B1073" s="20"/>
    </row>
    <row r="1074" spans="1:2" x14ac:dyDescent="0.2">
      <c r="A1074" s="20"/>
      <c r="B1074" s="20"/>
    </row>
    <row r="1075" spans="1:2" x14ac:dyDescent="0.2">
      <c r="A1075" s="20"/>
      <c r="B1075" s="20"/>
    </row>
    <row r="1076" spans="1:2" x14ac:dyDescent="0.2">
      <c r="A1076" s="20"/>
      <c r="B1076" s="20"/>
    </row>
    <row r="1077" spans="1:2" x14ac:dyDescent="0.2">
      <c r="A1077" s="20"/>
      <c r="B1077" s="20"/>
    </row>
    <row r="1078" spans="1:2" x14ac:dyDescent="0.2">
      <c r="A1078" s="20"/>
      <c r="B1078" s="20"/>
    </row>
    <row r="1079" spans="1:2" x14ac:dyDescent="0.2">
      <c r="A1079" s="20"/>
      <c r="B1079" s="20"/>
    </row>
    <row r="1080" spans="1:2" x14ac:dyDescent="0.2">
      <c r="A1080" s="20"/>
      <c r="B1080" s="20"/>
    </row>
    <row r="1081" spans="1:2" x14ac:dyDescent="0.2">
      <c r="A1081" s="20"/>
      <c r="B1081" s="20"/>
    </row>
    <row r="1082" spans="1:2" x14ac:dyDescent="0.2">
      <c r="A1082" s="20"/>
      <c r="B1082" s="20"/>
    </row>
    <row r="1083" spans="1:2" x14ac:dyDescent="0.2">
      <c r="A1083" s="20"/>
      <c r="B1083" s="20"/>
    </row>
    <row r="1084" spans="1:2" x14ac:dyDescent="0.2">
      <c r="A1084" s="20"/>
      <c r="B1084" s="20"/>
    </row>
    <row r="1085" spans="1:2" x14ac:dyDescent="0.2">
      <c r="A1085" s="20"/>
      <c r="B1085" s="20"/>
    </row>
    <row r="1086" spans="1:2" x14ac:dyDescent="0.2">
      <c r="A1086" s="20"/>
      <c r="B1086" s="20"/>
    </row>
    <row r="1087" spans="1:2" x14ac:dyDescent="0.2">
      <c r="A1087" s="20"/>
      <c r="B1087" s="20"/>
    </row>
    <row r="1088" spans="1:2" x14ac:dyDescent="0.2">
      <c r="A1088" s="20"/>
      <c r="B1088" s="20"/>
    </row>
    <row r="1089" spans="1:2" x14ac:dyDescent="0.2">
      <c r="A1089" s="20"/>
      <c r="B1089" s="20"/>
    </row>
    <row r="1090" spans="1:2" x14ac:dyDescent="0.2">
      <c r="A1090" s="20"/>
      <c r="B1090" s="20"/>
    </row>
    <row r="1091" spans="1:2" x14ac:dyDescent="0.2">
      <c r="A1091" s="20"/>
      <c r="B1091" s="20"/>
    </row>
    <row r="1092" spans="1:2" x14ac:dyDescent="0.2">
      <c r="A1092" s="20"/>
      <c r="B1092" s="20"/>
    </row>
    <row r="1093" spans="1:2" x14ac:dyDescent="0.2">
      <c r="A1093" s="20"/>
      <c r="B1093" s="20"/>
    </row>
    <row r="1094" spans="1:2" x14ac:dyDescent="0.2">
      <c r="A1094" s="20"/>
      <c r="B1094" s="20"/>
    </row>
    <row r="1095" spans="1:2" x14ac:dyDescent="0.2">
      <c r="A1095" s="20"/>
      <c r="B1095" s="20"/>
    </row>
    <row r="1096" spans="1:2" x14ac:dyDescent="0.2">
      <c r="A1096" s="20"/>
      <c r="B1096" s="20"/>
    </row>
    <row r="1097" spans="1:2" x14ac:dyDescent="0.2">
      <c r="A1097" s="20"/>
      <c r="B1097" s="20"/>
    </row>
    <row r="1098" spans="1:2" x14ac:dyDescent="0.2">
      <c r="A1098" s="20"/>
      <c r="B1098" s="20"/>
    </row>
    <row r="1099" spans="1:2" x14ac:dyDescent="0.2">
      <c r="A1099" s="20"/>
      <c r="B1099" s="20"/>
    </row>
    <row r="1100" spans="1:2" x14ac:dyDescent="0.2">
      <c r="A1100" s="20"/>
      <c r="B1100" s="20"/>
    </row>
    <row r="1101" spans="1:2" x14ac:dyDescent="0.2">
      <c r="A1101" s="20"/>
      <c r="B1101" s="20"/>
    </row>
    <row r="1102" spans="1:2" x14ac:dyDescent="0.2">
      <c r="A1102" s="20"/>
      <c r="B1102" s="20"/>
    </row>
    <row r="1103" spans="1:2" x14ac:dyDescent="0.2">
      <c r="A1103" s="20"/>
      <c r="B1103" s="20"/>
    </row>
    <row r="1104" spans="1:2" x14ac:dyDescent="0.2">
      <c r="A1104" s="20"/>
      <c r="B1104" s="20"/>
    </row>
    <row r="1105" spans="1:2" x14ac:dyDescent="0.2">
      <c r="A1105" s="20"/>
      <c r="B1105" s="20"/>
    </row>
    <row r="1106" spans="1:2" x14ac:dyDescent="0.2">
      <c r="A1106" s="20"/>
      <c r="B1106" s="20"/>
    </row>
    <row r="1107" spans="1:2" x14ac:dyDescent="0.2">
      <c r="A1107" s="20"/>
      <c r="B1107" s="20"/>
    </row>
    <row r="1108" spans="1:2" x14ac:dyDescent="0.2">
      <c r="A1108" s="20"/>
      <c r="B1108" s="20"/>
    </row>
    <row r="1109" spans="1:2" x14ac:dyDescent="0.2">
      <c r="A1109" s="20"/>
      <c r="B1109" s="20"/>
    </row>
    <row r="1110" spans="1:2" x14ac:dyDescent="0.2">
      <c r="A1110" s="20"/>
      <c r="B1110" s="20"/>
    </row>
    <row r="1111" spans="1:2" x14ac:dyDescent="0.2">
      <c r="A1111" s="20"/>
      <c r="B1111" s="20"/>
    </row>
    <row r="1112" spans="1:2" x14ac:dyDescent="0.2">
      <c r="A1112" s="20"/>
      <c r="B1112" s="20"/>
    </row>
    <row r="1113" spans="1:2" x14ac:dyDescent="0.2">
      <c r="A1113" s="20"/>
      <c r="B1113" s="20"/>
    </row>
    <row r="1114" spans="1:2" x14ac:dyDescent="0.2">
      <c r="A1114" s="20"/>
      <c r="B1114" s="20"/>
    </row>
    <row r="1115" spans="1:2" x14ac:dyDescent="0.2">
      <c r="A1115" s="20"/>
      <c r="B1115" s="20"/>
    </row>
    <row r="1116" spans="1:2" x14ac:dyDescent="0.2">
      <c r="A1116" s="20"/>
      <c r="B1116" s="20"/>
    </row>
    <row r="1117" spans="1:2" x14ac:dyDescent="0.2">
      <c r="A1117" s="20"/>
      <c r="B1117" s="20"/>
    </row>
    <row r="1118" spans="1:2" x14ac:dyDescent="0.2">
      <c r="A1118" s="20"/>
      <c r="B1118" s="20"/>
    </row>
    <row r="1119" spans="1:2" x14ac:dyDescent="0.2">
      <c r="A1119" s="20"/>
      <c r="B1119" s="20"/>
    </row>
    <row r="1120" spans="1:2" x14ac:dyDescent="0.2">
      <c r="A1120" s="20"/>
      <c r="B1120" s="20"/>
    </row>
    <row r="1121" spans="1:2" x14ac:dyDescent="0.2">
      <c r="A1121" s="20"/>
      <c r="B1121" s="20"/>
    </row>
    <row r="1122" spans="1:2" x14ac:dyDescent="0.2">
      <c r="A1122" s="20"/>
      <c r="B1122" s="20"/>
    </row>
    <row r="1123" spans="1:2" x14ac:dyDescent="0.2">
      <c r="A1123" s="20"/>
      <c r="B1123" s="20"/>
    </row>
    <row r="1124" spans="1:2" x14ac:dyDescent="0.2">
      <c r="A1124" s="20"/>
      <c r="B1124" s="20"/>
    </row>
    <row r="1125" spans="1:2" x14ac:dyDescent="0.2">
      <c r="A1125" s="20"/>
      <c r="B1125" s="20"/>
    </row>
    <row r="1126" spans="1:2" x14ac:dyDescent="0.2">
      <c r="A1126" s="20"/>
      <c r="B1126" s="20"/>
    </row>
    <row r="1127" spans="1:2" x14ac:dyDescent="0.2">
      <c r="A1127" s="20"/>
      <c r="B1127" s="20"/>
    </row>
    <row r="1128" spans="1:2" x14ac:dyDescent="0.2">
      <c r="A1128" s="20"/>
      <c r="B1128" s="20"/>
    </row>
    <row r="1129" spans="1:2" x14ac:dyDescent="0.2">
      <c r="A1129" s="20"/>
      <c r="B1129" s="20"/>
    </row>
    <row r="1130" spans="1:2" x14ac:dyDescent="0.2">
      <c r="A1130" s="20"/>
      <c r="B1130" s="20"/>
    </row>
    <row r="1131" spans="1:2" x14ac:dyDescent="0.2">
      <c r="A1131" s="20"/>
      <c r="B1131" s="20"/>
    </row>
    <row r="1132" spans="1:2" x14ac:dyDescent="0.2">
      <c r="A1132" s="20"/>
      <c r="B1132" s="20"/>
    </row>
    <row r="1133" spans="1:2" x14ac:dyDescent="0.2">
      <c r="A1133" s="20"/>
      <c r="B1133" s="20"/>
    </row>
    <row r="1134" spans="1:2" x14ac:dyDescent="0.2">
      <c r="A1134" s="20"/>
      <c r="B1134" s="20"/>
    </row>
    <row r="1135" spans="1:2" x14ac:dyDescent="0.2">
      <c r="A1135" s="20"/>
      <c r="B1135" s="20"/>
    </row>
    <row r="1136" spans="1:2" x14ac:dyDescent="0.2">
      <c r="A1136" s="20"/>
      <c r="B1136" s="20"/>
    </row>
    <row r="1137" spans="1:2" x14ac:dyDescent="0.2">
      <c r="A1137" s="20"/>
      <c r="B1137" s="20"/>
    </row>
    <row r="1138" spans="1:2" x14ac:dyDescent="0.2">
      <c r="A1138" s="20"/>
      <c r="B1138" s="20"/>
    </row>
    <row r="1139" spans="1:2" x14ac:dyDescent="0.2">
      <c r="A1139" s="20"/>
      <c r="B1139" s="20"/>
    </row>
    <row r="1140" spans="1:2" x14ac:dyDescent="0.2">
      <c r="A1140" s="20"/>
      <c r="B1140" s="20"/>
    </row>
    <row r="1141" spans="1:2" x14ac:dyDescent="0.2">
      <c r="A1141" s="20"/>
      <c r="B1141" s="20"/>
    </row>
    <row r="1142" spans="1:2" x14ac:dyDescent="0.2">
      <c r="A1142" s="20"/>
      <c r="B1142" s="20"/>
    </row>
    <row r="1143" spans="1:2" x14ac:dyDescent="0.2">
      <c r="A1143" s="20"/>
      <c r="B1143" s="20"/>
    </row>
    <row r="1144" spans="1:2" x14ac:dyDescent="0.2">
      <c r="A1144" s="20"/>
      <c r="B1144" s="20"/>
    </row>
    <row r="1145" spans="1:2" x14ac:dyDescent="0.2">
      <c r="A1145" s="20"/>
      <c r="B1145" s="20"/>
    </row>
    <row r="1146" spans="1:2" x14ac:dyDescent="0.2">
      <c r="A1146" s="20"/>
      <c r="B1146" s="20"/>
    </row>
    <row r="1147" spans="1:2" x14ac:dyDescent="0.2">
      <c r="A1147" s="20"/>
      <c r="B1147" s="20"/>
    </row>
    <row r="1148" spans="1:2" x14ac:dyDescent="0.2">
      <c r="A1148" s="20"/>
      <c r="B1148" s="20"/>
    </row>
    <row r="1149" spans="1:2" x14ac:dyDescent="0.2">
      <c r="A1149" s="20"/>
      <c r="B1149" s="20"/>
    </row>
    <row r="1150" spans="1:2" x14ac:dyDescent="0.2">
      <c r="A1150" s="20"/>
      <c r="B1150" s="20"/>
    </row>
    <row r="1151" spans="1:2" x14ac:dyDescent="0.2">
      <c r="A1151" s="20"/>
      <c r="B1151" s="20"/>
    </row>
    <row r="1152" spans="1:2" x14ac:dyDescent="0.2">
      <c r="A1152" s="20"/>
      <c r="B1152" s="20"/>
    </row>
    <row r="1153" spans="1:2" x14ac:dyDescent="0.2">
      <c r="A1153" s="20"/>
      <c r="B1153" s="20"/>
    </row>
    <row r="1154" spans="1:2" x14ac:dyDescent="0.2">
      <c r="A1154" s="20"/>
      <c r="B1154" s="20"/>
    </row>
    <row r="1155" spans="1:2" x14ac:dyDescent="0.2">
      <c r="A1155" s="20"/>
      <c r="B1155" s="20"/>
    </row>
    <row r="1156" spans="1:2" x14ac:dyDescent="0.2">
      <c r="A1156" s="20"/>
      <c r="B1156" s="20"/>
    </row>
    <row r="1157" spans="1:2" x14ac:dyDescent="0.2">
      <c r="A1157" s="20"/>
      <c r="B1157" s="20"/>
    </row>
    <row r="1158" spans="1:2" x14ac:dyDescent="0.2">
      <c r="A1158" s="20"/>
      <c r="B1158" s="20"/>
    </row>
    <row r="1159" spans="1:2" x14ac:dyDescent="0.2">
      <c r="A1159" s="20"/>
      <c r="B1159" s="20"/>
    </row>
    <row r="1160" spans="1:2" x14ac:dyDescent="0.2">
      <c r="A1160" s="20"/>
      <c r="B1160" s="20"/>
    </row>
    <row r="1161" spans="1:2" x14ac:dyDescent="0.2">
      <c r="A1161" s="20"/>
      <c r="B1161" s="20"/>
    </row>
    <row r="1162" spans="1:2" x14ac:dyDescent="0.2">
      <c r="A1162" s="20"/>
      <c r="B1162" s="20"/>
    </row>
    <row r="1163" spans="1:2" x14ac:dyDescent="0.2">
      <c r="A1163" s="20"/>
      <c r="B1163" s="20"/>
    </row>
    <row r="1164" spans="1:2" x14ac:dyDescent="0.2">
      <c r="A1164" s="20"/>
      <c r="B1164" s="20"/>
    </row>
    <row r="1165" spans="1:2" x14ac:dyDescent="0.2">
      <c r="A1165" s="20"/>
      <c r="B1165" s="20"/>
    </row>
    <row r="1166" spans="1:2" x14ac:dyDescent="0.2">
      <c r="A1166" s="20"/>
      <c r="B1166" s="20"/>
    </row>
    <row r="1167" spans="1:2" x14ac:dyDescent="0.2">
      <c r="A1167" s="20"/>
      <c r="B1167" s="20"/>
    </row>
    <row r="1168" spans="1:2" x14ac:dyDescent="0.2">
      <c r="A1168" s="20"/>
      <c r="B1168" s="20"/>
    </row>
    <row r="1169" spans="1:2" x14ac:dyDescent="0.2">
      <c r="A1169" s="20"/>
      <c r="B1169" s="20"/>
    </row>
    <row r="1170" spans="1:2" x14ac:dyDescent="0.2">
      <c r="A1170" s="20"/>
      <c r="B1170" s="20"/>
    </row>
    <row r="1171" spans="1:2" x14ac:dyDescent="0.2">
      <c r="A1171" s="20"/>
      <c r="B1171" s="20"/>
    </row>
    <row r="1172" spans="1:2" x14ac:dyDescent="0.2">
      <c r="A1172" s="20"/>
      <c r="B1172" s="20"/>
    </row>
    <row r="1173" spans="1:2" x14ac:dyDescent="0.2">
      <c r="A1173" s="20"/>
      <c r="B1173" s="20"/>
    </row>
    <row r="1174" spans="1:2" x14ac:dyDescent="0.2">
      <c r="A1174" s="20"/>
      <c r="B1174" s="20"/>
    </row>
    <row r="1175" spans="1:2" x14ac:dyDescent="0.2">
      <c r="A1175" s="20"/>
      <c r="B1175" s="20"/>
    </row>
    <row r="1176" spans="1:2" x14ac:dyDescent="0.2">
      <c r="A1176" s="20"/>
      <c r="B1176" s="20"/>
    </row>
    <row r="1177" spans="1:2" x14ac:dyDescent="0.2">
      <c r="A1177" s="20"/>
      <c r="B1177" s="20"/>
    </row>
    <row r="1178" spans="1:2" x14ac:dyDescent="0.2">
      <c r="A1178" s="20"/>
      <c r="B1178" s="20"/>
    </row>
    <row r="1179" spans="1:2" x14ac:dyDescent="0.2">
      <c r="A1179" s="20"/>
      <c r="B1179" s="20"/>
    </row>
    <row r="1180" spans="1:2" x14ac:dyDescent="0.2">
      <c r="A1180" s="20"/>
      <c r="B1180" s="20"/>
    </row>
    <row r="1181" spans="1:2" x14ac:dyDescent="0.2">
      <c r="A1181" s="20"/>
      <c r="B1181" s="20"/>
    </row>
    <row r="1182" spans="1:2" x14ac:dyDescent="0.2">
      <c r="A1182" s="20"/>
      <c r="B1182" s="20"/>
    </row>
    <row r="1183" spans="1:2" x14ac:dyDescent="0.2">
      <c r="A1183" s="20"/>
      <c r="B1183" s="20"/>
    </row>
    <row r="1184" spans="1:2" x14ac:dyDescent="0.2">
      <c r="A1184" s="20"/>
      <c r="B1184" s="20"/>
    </row>
    <row r="1185" spans="1:2" x14ac:dyDescent="0.2">
      <c r="A1185" s="20"/>
      <c r="B1185" s="20"/>
    </row>
    <row r="1186" spans="1:2" x14ac:dyDescent="0.2">
      <c r="A1186" s="20"/>
      <c r="B1186" s="20"/>
    </row>
    <row r="1187" spans="1:2" x14ac:dyDescent="0.2">
      <c r="A1187" s="20"/>
      <c r="B1187" s="20"/>
    </row>
    <row r="1188" spans="1:2" x14ac:dyDescent="0.2">
      <c r="A1188" s="20"/>
      <c r="B1188" s="20"/>
    </row>
    <row r="1189" spans="1:2" x14ac:dyDescent="0.2">
      <c r="A1189" s="20"/>
      <c r="B1189" s="20"/>
    </row>
    <row r="1190" spans="1:2" x14ac:dyDescent="0.2">
      <c r="A1190" s="20"/>
      <c r="B1190" s="20"/>
    </row>
    <row r="1191" spans="1:2" x14ac:dyDescent="0.2">
      <c r="A1191" s="20"/>
      <c r="B1191" s="20"/>
    </row>
    <row r="1192" spans="1:2" x14ac:dyDescent="0.2">
      <c r="A1192" s="20"/>
      <c r="B1192" s="20"/>
    </row>
    <row r="1193" spans="1:2" x14ac:dyDescent="0.2">
      <c r="A1193" s="20"/>
      <c r="B1193" s="20"/>
    </row>
    <row r="1194" spans="1:2" x14ac:dyDescent="0.2">
      <c r="A1194" s="20"/>
      <c r="B1194" s="20"/>
    </row>
    <row r="1195" spans="1:2" x14ac:dyDescent="0.2">
      <c r="A1195" s="20"/>
      <c r="B1195" s="20"/>
    </row>
    <row r="1196" spans="1:2" x14ac:dyDescent="0.2">
      <c r="A1196" s="20"/>
      <c r="B1196" s="20"/>
    </row>
    <row r="1197" spans="1:2" x14ac:dyDescent="0.2">
      <c r="A1197" s="20"/>
      <c r="B1197" s="20"/>
    </row>
    <row r="1198" spans="1:2" x14ac:dyDescent="0.2">
      <c r="A1198" s="20"/>
      <c r="B1198" s="20"/>
    </row>
    <row r="1199" spans="1:2" x14ac:dyDescent="0.2">
      <c r="A1199" s="20"/>
      <c r="B1199" s="20"/>
    </row>
    <row r="1200" spans="1:2" x14ac:dyDescent="0.2">
      <c r="A1200" s="20"/>
      <c r="B1200" s="20"/>
    </row>
    <row r="1201" spans="1:2" x14ac:dyDescent="0.2">
      <c r="A1201" s="20"/>
      <c r="B1201" s="20"/>
    </row>
    <row r="1202" spans="1:2" x14ac:dyDescent="0.2">
      <c r="A1202" s="20"/>
      <c r="B1202" s="20"/>
    </row>
    <row r="1203" spans="1:2" x14ac:dyDescent="0.2">
      <c r="A1203" s="20"/>
      <c r="B1203" s="20"/>
    </row>
    <row r="1204" spans="1:2" x14ac:dyDescent="0.2">
      <c r="A1204" s="20"/>
      <c r="B1204" s="20"/>
    </row>
    <row r="1205" spans="1:2" x14ac:dyDescent="0.2">
      <c r="A1205" s="20"/>
      <c r="B1205" s="20"/>
    </row>
    <row r="1206" spans="1:2" x14ac:dyDescent="0.2">
      <c r="A1206" s="20"/>
      <c r="B1206" s="20"/>
    </row>
    <row r="1207" spans="1:2" x14ac:dyDescent="0.2">
      <c r="A1207" s="20"/>
      <c r="B1207" s="20"/>
    </row>
    <row r="1208" spans="1:2" x14ac:dyDescent="0.2">
      <c r="A1208" s="20"/>
      <c r="B1208" s="20"/>
    </row>
    <row r="1209" spans="1:2" x14ac:dyDescent="0.2">
      <c r="A1209" s="20"/>
      <c r="B1209" s="20"/>
    </row>
    <row r="1210" spans="1:2" x14ac:dyDescent="0.2">
      <c r="A1210" s="20"/>
      <c r="B1210" s="20"/>
    </row>
    <row r="1211" spans="1:2" x14ac:dyDescent="0.2">
      <c r="A1211" s="20"/>
      <c r="B1211" s="20"/>
    </row>
    <row r="1212" spans="1:2" x14ac:dyDescent="0.2">
      <c r="A1212" s="20"/>
      <c r="B1212" s="20"/>
    </row>
    <row r="1213" spans="1:2" x14ac:dyDescent="0.2">
      <c r="A1213" s="20"/>
      <c r="B1213" s="20"/>
    </row>
    <row r="1214" spans="1:2" x14ac:dyDescent="0.2">
      <c r="A1214" s="20"/>
      <c r="B1214" s="20"/>
    </row>
    <row r="1215" spans="1:2" x14ac:dyDescent="0.2">
      <c r="A1215" s="20"/>
      <c r="B1215" s="20"/>
    </row>
    <row r="1216" spans="1:2" x14ac:dyDescent="0.2">
      <c r="A1216" s="20"/>
      <c r="B1216" s="20"/>
    </row>
    <row r="1217" spans="1:2" x14ac:dyDescent="0.2">
      <c r="A1217" s="20"/>
      <c r="B1217" s="20"/>
    </row>
    <row r="1218" spans="1:2" x14ac:dyDescent="0.2">
      <c r="A1218" s="20"/>
      <c r="B1218" s="20"/>
    </row>
    <row r="1219" spans="1:2" x14ac:dyDescent="0.2">
      <c r="A1219" s="20"/>
      <c r="B1219" s="20"/>
    </row>
    <row r="1220" spans="1:2" x14ac:dyDescent="0.2">
      <c r="A1220" s="20"/>
      <c r="B1220" s="20"/>
    </row>
    <row r="1221" spans="1:2" x14ac:dyDescent="0.2">
      <c r="A1221" s="20"/>
      <c r="B1221" s="20"/>
    </row>
    <row r="1222" spans="1:2" x14ac:dyDescent="0.2">
      <c r="A1222" s="20"/>
      <c r="B1222" s="20"/>
    </row>
    <row r="1223" spans="1:2" x14ac:dyDescent="0.2">
      <c r="A1223" s="20"/>
      <c r="B1223" s="20"/>
    </row>
    <row r="1224" spans="1:2" x14ac:dyDescent="0.2">
      <c r="A1224" s="20"/>
      <c r="B1224" s="20"/>
    </row>
    <row r="1225" spans="1:2" x14ac:dyDescent="0.2">
      <c r="A1225" s="20"/>
      <c r="B1225" s="20"/>
    </row>
    <row r="1226" spans="1:2" x14ac:dyDescent="0.2">
      <c r="A1226" s="20"/>
      <c r="B1226" s="20"/>
    </row>
    <row r="1227" spans="1:2" x14ac:dyDescent="0.2">
      <c r="A1227" s="20"/>
      <c r="B1227" s="20"/>
    </row>
    <row r="1228" spans="1:2" x14ac:dyDescent="0.2">
      <c r="A1228" s="20"/>
      <c r="B1228" s="20"/>
    </row>
    <row r="1229" spans="1:2" x14ac:dyDescent="0.2">
      <c r="A1229" s="20"/>
      <c r="B1229" s="20"/>
    </row>
    <row r="1230" spans="1:2" x14ac:dyDescent="0.2">
      <c r="A1230" s="20"/>
      <c r="B1230" s="20"/>
    </row>
    <row r="1231" spans="1:2" x14ac:dyDescent="0.2">
      <c r="A1231" s="20"/>
      <c r="B1231" s="20"/>
    </row>
    <row r="1232" spans="1:2" x14ac:dyDescent="0.2">
      <c r="A1232" s="20"/>
      <c r="B1232" s="20"/>
    </row>
    <row r="1233" spans="1:2" x14ac:dyDescent="0.2">
      <c r="A1233" s="20"/>
      <c r="B1233" s="20"/>
    </row>
    <row r="1234" spans="1:2" x14ac:dyDescent="0.2">
      <c r="A1234" s="20"/>
      <c r="B1234" s="20"/>
    </row>
    <row r="1235" spans="1:2" x14ac:dyDescent="0.2">
      <c r="A1235" s="20"/>
      <c r="B1235" s="20"/>
    </row>
    <row r="1236" spans="1:2" x14ac:dyDescent="0.2">
      <c r="A1236" s="20"/>
      <c r="B1236" s="20"/>
    </row>
    <row r="1237" spans="1:2" x14ac:dyDescent="0.2">
      <c r="A1237" s="20"/>
      <c r="B1237" s="20"/>
    </row>
    <row r="1238" spans="1:2" x14ac:dyDescent="0.2">
      <c r="A1238" s="20"/>
      <c r="B1238" s="20"/>
    </row>
    <row r="1239" spans="1:2" x14ac:dyDescent="0.2">
      <c r="A1239" s="20"/>
      <c r="B1239" s="20"/>
    </row>
    <row r="1240" spans="1:2" x14ac:dyDescent="0.2">
      <c r="A1240" s="20"/>
      <c r="B1240" s="20"/>
    </row>
    <row r="1241" spans="1:2" x14ac:dyDescent="0.2">
      <c r="A1241" s="20"/>
      <c r="B1241" s="20"/>
    </row>
    <row r="1242" spans="1:2" x14ac:dyDescent="0.2">
      <c r="A1242" s="20"/>
      <c r="B1242" s="20"/>
    </row>
    <row r="1243" spans="1:2" x14ac:dyDescent="0.2">
      <c r="A1243" s="20"/>
      <c r="B1243" s="20"/>
    </row>
    <row r="1244" spans="1:2" x14ac:dyDescent="0.2">
      <c r="A1244" s="20"/>
      <c r="B1244" s="20"/>
    </row>
    <row r="1245" spans="1:2" x14ac:dyDescent="0.2">
      <c r="A1245" s="20"/>
      <c r="B1245" s="20"/>
    </row>
    <row r="1246" spans="1:2" x14ac:dyDescent="0.2">
      <c r="A1246" s="20"/>
      <c r="B1246" s="20"/>
    </row>
    <row r="1247" spans="1:2" x14ac:dyDescent="0.2">
      <c r="A1247" s="20"/>
      <c r="B1247" s="20"/>
    </row>
    <row r="1248" spans="1:2" x14ac:dyDescent="0.2">
      <c r="A1248" s="20"/>
      <c r="B1248" s="20"/>
    </row>
    <row r="1249" spans="1:2" x14ac:dyDescent="0.2">
      <c r="A1249" s="20"/>
      <c r="B1249" s="20"/>
    </row>
    <row r="1250" spans="1:2" x14ac:dyDescent="0.2">
      <c r="A1250" s="20"/>
      <c r="B1250" s="20"/>
    </row>
    <row r="1251" spans="1:2" x14ac:dyDescent="0.2">
      <c r="A1251" s="20"/>
      <c r="B1251" s="20"/>
    </row>
    <row r="1252" spans="1:2" x14ac:dyDescent="0.2">
      <c r="A1252" s="20"/>
      <c r="B1252" s="20"/>
    </row>
    <row r="1253" spans="1:2" x14ac:dyDescent="0.2">
      <c r="A1253" s="20"/>
      <c r="B1253" s="20"/>
    </row>
    <row r="1254" spans="1:2" x14ac:dyDescent="0.2">
      <c r="A1254" s="20"/>
      <c r="B1254" s="20"/>
    </row>
    <row r="1255" spans="1:2" x14ac:dyDescent="0.2">
      <c r="A1255" s="20"/>
      <c r="B1255" s="20"/>
    </row>
    <row r="1256" spans="1:2" x14ac:dyDescent="0.2">
      <c r="A1256" s="20"/>
      <c r="B1256" s="20"/>
    </row>
    <row r="1257" spans="1:2" x14ac:dyDescent="0.2">
      <c r="A1257" s="20"/>
      <c r="B1257" s="20"/>
    </row>
    <row r="1258" spans="1:2" x14ac:dyDescent="0.2">
      <c r="A1258" s="20"/>
      <c r="B1258" s="20"/>
    </row>
    <row r="1259" spans="1:2" x14ac:dyDescent="0.2">
      <c r="A1259" s="20"/>
      <c r="B1259" s="20"/>
    </row>
    <row r="1260" spans="1:2" x14ac:dyDescent="0.2">
      <c r="A1260" s="20"/>
      <c r="B1260" s="20"/>
    </row>
    <row r="1261" spans="1:2" x14ac:dyDescent="0.2">
      <c r="A1261" s="20"/>
      <c r="B1261" s="20"/>
    </row>
    <row r="1262" spans="1:2" x14ac:dyDescent="0.2">
      <c r="A1262" s="20"/>
      <c r="B1262" s="20"/>
    </row>
    <row r="1263" spans="1:2" x14ac:dyDescent="0.2">
      <c r="A1263" s="20"/>
      <c r="B1263" s="20"/>
    </row>
    <row r="1264" spans="1:2" x14ac:dyDescent="0.2">
      <c r="A1264" s="20"/>
      <c r="B1264" s="20"/>
    </row>
    <row r="1265" spans="1:2" x14ac:dyDescent="0.2">
      <c r="A1265" s="20"/>
      <c r="B1265" s="20"/>
    </row>
    <row r="1266" spans="1:2" x14ac:dyDescent="0.2">
      <c r="A1266" s="20"/>
      <c r="B1266" s="20"/>
    </row>
    <row r="1267" spans="1:2" x14ac:dyDescent="0.2">
      <c r="A1267" s="20"/>
      <c r="B1267" s="20"/>
    </row>
    <row r="1268" spans="1:2" x14ac:dyDescent="0.2">
      <c r="A1268" s="20"/>
      <c r="B1268" s="20"/>
    </row>
    <row r="1269" spans="1:2" x14ac:dyDescent="0.2">
      <c r="A1269" s="20"/>
      <c r="B1269" s="20"/>
    </row>
    <row r="1270" spans="1:2" x14ac:dyDescent="0.2">
      <c r="A1270" s="20"/>
      <c r="B1270" s="20"/>
    </row>
    <row r="1271" spans="1:2" x14ac:dyDescent="0.2">
      <c r="A1271" s="20"/>
      <c r="B1271" s="20"/>
    </row>
    <row r="1272" spans="1:2" x14ac:dyDescent="0.2">
      <c r="A1272" s="20"/>
      <c r="B1272" s="20"/>
    </row>
    <row r="1273" spans="1:2" x14ac:dyDescent="0.2">
      <c r="A1273" s="20"/>
      <c r="B1273" s="20"/>
    </row>
    <row r="1274" spans="1:2" x14ac:dyDescent="0.2">
      <c r="A1274" s="20"/>
      <c r="B1274" s="20"/>
    </row>
    <row r="1275" spans="1:2" x14ac:dyDescent="0.2">
      <c r="A1275" s="20"/>
      <c r="B1275" s="20"/>
    </row>
    <row r="1276" spans="1:2" x14ac:dyDescent="0.2">
      <c r="A1276" s="20"/>
      <c r="B1276" s="20"/>
    </row>
    <row r="1277" spans="1:2" x14ac:dyDescent="0.2">
      <c r="A1277" s="20"/>
      <c r="B1277" s="20"/>
    </row>
    <row r="1278" spans="1:2" x14ac:dyDescent="0.2">
      <c r="A1278" s="20"/>
      <c r="B1278" s="20"/>
    </row>
    <row r="1279" spans="1:2" x14ac:dyDescent="0.2">
      <c r="A1279" s="20"/>
      <c r="B1279" s="20"/>
    </row>
    <row r="1280" spans="1:2" x14ac:dyDescent="0.2">
      <c r="A1280" s="20"/>
      <c r="B1280" s="20"/>
    </row>
    <row r="1281" spans="1:2" x14ac:dyDescent="0.2">
      <c r="A1281" s="20"/>
      <c r="B1281" s="20"/>
    </row>
    <row r="1282" spans="1:2" x14ac:dyDescent="0.2">
      <c r="A1282" s="20"/>
      <c r="B1282" s="20"/>
    </row>
    <row r="1283" spans="1:2" x14ac:dyDescent="0.2">
      <c r="A1283" s="20"/>
      <c r="B1283" s="20"/>
    </row>
    <row r="1284" spans="1:2" x14ac:dyDescent="0.2">
      <c r="A1284" s="20"/>
      <c r="B1284" s="20"/>
    </row>
    <row r="1285" spans="1:2" x14ac:dyDescent="0.2">
      <c r="A1285" s="20"/>
      <c r="B1285" s="20"/>
    </row>
    <row r="1286" spans="1:2" x14ac:dyDescent="0.2">
      <c r="A1286" s="20"/>
      <c r="B1286" s="20"/>
    </row>
    <row r="1287" spans="1:2" x14ac:dyDescent="0.2">
      <c r="A1287" s="20"/>
      <c r="B1287" s="20"/>
    </row>
    <row r="1288" spans="1:2" x14ac:dyDescent="0.2">
      <c r="A1288" s="20"/>
      <c r="B1288" s="20"/>
    </row>
    <row r="1289" spans="1:2" x14ac:dyDescent="0.2">
      <c r="A1289" s="20"/>
      <c r="B1289" s="20"/>
    </row>
    <row r="1290" spans="1:2" x14ac:dyDescent="0.2">
      <c r="A1290" s="20"/>
      <c r="B1290" s="20"/>
    </row>
    <row r="1291" spans="1:2" x14ac:dyDescent="0.2">
      <c r="A1291" s="20"/>
      <c r="B1291" s="20"/>
    </row>
    <row r="1292" spans="1:2" x14ac:dyDescent="0.2">
      <c r="A1292" s="20"/>
      <c r="B1292" s="20"/>
    </row>
    <row r="1293" spans="1:2" x14ac:dyDescent="0.2">
      <c r="A1293" s="20"/>
      <c r="B1293" s="20"/>
    </row>
    <row r="1294" spans="1:2" x14ac:dyDescent="0.2">
      <c r="A1294" s="20"/>
      <c r="B1294" s="20"/>
    </row>
    <row r="1295" spans="1:2" x14ac:dyDescent="0.2">
      <c r="A1295" s="20"/>
      <c r="B1295" s="20"/>
    </row>
    <row r="1296" spans="1:2" x14ac:dyDescent="0.2">
      <c r="A1296" s="20"/>
      <c r="B1296" s="20"/>
    </row>
    <row r="1297" spans="1:2" x14ac:dyDescent="0.2">
      <c r="A1297" s="20"/>
      <c r="B1297" s="20"/>
    </row>
    <row r="1298" spans="1:2" x14ac:dyDescent="0.2">
      <c r="A1298" s="20"/>
      <c r="B1298" s="20"/>
    </row>
    <row r="1299" spans="1:2" x14ac:dyDescent="0.2">
      <c r="A1299" s="20"/>
      <c r="B1299" s="20"/>
    </row>
    <row r="1300" spans="1:2" x14ac:dyDescent="0.2">
      <c r="A1300" s="20"/>
      <c r="B1300" s="20"/>
    </row>
    <row r="1301" spans="1:2" x14ac:dyDescent="0.2">
      <c r="A1301" s="20"/>
      <c r="B1301" s="20"/>
    </row>
    <row r="1302" spans="1:2" x14ac:dyDescent="0.2">
      <c r="A1302" s="20"/>
      <c r="B1302" s="20"/>
    </row>
    <row r="1303" spans="1:2" x14ac:dyDescent="0.2">
      <c r="A1303" s="20"/>
      <c r="B1303" s="20"/>
    </row>
    <row r="1304" spans="1:2" x14ac:dyDescent="0.2">
      <c r="A1304" s="20"/>
      <c r="B1304" s="20"/>
    </row>
    <row r="1305" spans="1:2" x14ac:dyDescent="0.2">
      <c r="A1305" s="20"/>
      <c r="B1305" s="20"/>
    </row>
    <row r="1306" spans="1:2" x14ac:dyDescent="0.2">
      <c r="A1306" s="20"/>
      <c r="B1306" s="20"/>
    </row>
    <row r="1307" spans="1:2" x14ac:dyDescent="0.2">
      <c r="A1307" s="20"/>
      <c r="B1307" s="20"/>
    </row>
    <row r="1308" spans="1:2" x14ac:dyDescent="0.2">
      <c r="A1308" s="20"/>
      <c r="B1308" s="20"/>
    </row>
    <row r="1309" spans="1:2" x14ac:dyDescent="0.2">
      <c r="A1309" s="20"/>
      <c r="B1309" s="20"/>
    </row>
    <row r="1310" spans="1:2" x14ac:dyDescent="0.2">
      <c r="A1310" s="20"/>
      <c r="B1310" s="20"/>
    </row>
    <row r="1311" spans="1:2" x14ac:dyDescent="0.2">
      <c r="A1311" s="20"/>
      <c r="B1311" s="20"/>
    </row>
    <row r="1312" spans="1:2" x14ac:dyDescent="0.2">
      <c r="A1312" s="20"/>
      <c r="B1312" s="20"/>
    </row>
    <row r="1313" spans="1:2" x14ac:dyDescent="0.2">
      <c r="A1313" s="20"/>
      <c r="B1313" s="20"/>
    </row>
    <row r="1314" spans="1:2" x14ac:dyDescent="0.2">
      <c r="A1314" s="20"/>
      <c r="B1314" s="20"/>
    </row>
    <row r="1315" spans="1:2" x14ac:dyDescent="0.2">
      <c r="A1315" s="20"/>
      <c r="B1315" s="20"/>
    </row>
    <row r="1316" spans="1:2" x14ac:dyDescent="0.2">
      <c r="A1316" s="20"/>
      <c r="B1316" s="20"/>
    </row>
    <row r="1317" spans="1:2" x14ac:dyDescent="0.2">
      <c r="A1317" s="20"/>
      <c r="B1317" s="20"/>
    </row>
    <row r="1318" spans="1:2" x14ac:dyDescent="0.2">
      <c r="A1318" s="20"/>
      <c r="B1318" s="20"/>
    </row>
    <row r="1319" spans="1:2" x14ac:dyDescent="0.2">
      <c r="A1319" s="20"/>
      <c r="B1319" s="20"/>
    </row>
    <row r="1320" spans="1:2" x14ac:dyDescent="0.2">
      <c r="A1320" s="20"/>
      <c r="B1320" s="20"/>
    </row>
    <row r="1321" spans="1:2" x14ac:dyDescent="0.2">
      <c r="A1321" s="20"/>
      <c r="B1321" s="20"/>
    </row>
    <row r="1322" spans="1:2" x14ac:dyDescent="0.2">
      <c r="A1322" s="20"/>
      <c r="B1322" s="20"/>
    </row>
    <row r="1323" spans="1:2" x14ac:dyDescent="0.2">
      <c r="A1323" s="20"/>
      <c r="B1323" s="20"/>
    </row>
    <row r="1324" spans="1:2" x14ac:dyDescent="0.2">
      <c r="A1324" s="20"/>
      <c r="B1324" s="20"/>
    </row>
    <row r="1325" spans="1:2" x14ac:dyDescent="0.2">
      <c r="A1325" s="20"/>
      <c r="B1325" s="20"/>
    </row>
    <row r="1326" spans="1:2" x14ac:dyDescent="0.2">
      <c r="A1326" s="20"/>
      <c r="B1326" s="20"/>
    </row>
    <row r="1327" spans="1:2" x14ac:dyDescent="0.2">
      <c r="A1327" s="20"/>
      <c r="B1327" s="20"/>
    </row>
    <row r="1328" spans="1:2" x14ac:dyDescent="0.2">
      <c r="A1328" s="20"/>
      <c r="B1328" s="20"/>
    </row>
    <row r="1329" spans="1:2" x14ac:dyDescent="0.2">
      <c r="A1329" s="20"/>
      <c r="B1329" s="20"/>
    </row>
    <row r="1330" spans="1:2" x14ac:dyDescent="0.2">
      <c r="A1330" s="20"/>
      <c r="B1330" s="20"/>
    </row>
    <row r="1331" spans="1:2" x14ac:dyDescent="0.2">
      <c r="A1331" s="20"/>
      <c r="B1331" s="20"/>
    </row>
    <row r="1332" spans="1:2" x14ac:dyDescent="0.2">
      <c r="A1332" s="20"/>
      <c r="B1332" s="20"/>
    </row>
    <row r="1333" spans="1:2" x14ac:dyDescent="0.2">
      <c r="A1333" s="20"/>
      <c r="B1333" s="20"/>
    </row>
    <row r="1334" spans="1:2" x14ac:dyDescent="0.2">
      <c r="A1334" s="20"/>
      <c r="B1334" s="20"/>
    </row>
    <row r="1335" spans="1:2" x14ac:dyDescent="0.2">
      <c r="A1335" s="20"/>
      <c r="B1335" s="20"/>
    </row>
    <row r="1336" spans="1:2" x14ac:dyDescent="0.2">
      <c r="A1336" s="20"/>
      <c r="B1336" s="20"/>
    </row>
    <row r="1337" spans="1:2" x14ac:dyDescent="0.2">
      <c r="A1337" s="20"/>
      <c r="B1337" s="20"/>
    </row>
    <row r="1338" spans="1:2" x14ac:dyDescent="0.2">
      <c r="A1338" s="20"/>
      <c r="B1338" s="20"/>
    </row>
    <row r="1339" spans="1:2" x14ac:dyDescent="0.2">
      <c r="A1339" s="20"/>
      <c r="B1339" s="20"/>
    </row>
    <row r="1340" spans="1:2" x14ac:dyDescent="0.2">
      <c r="A1340" s="20"/>
      <c r="B1340" s="20"/>
    </row>
    <row r="1341" spans="1:2" x14ac:dyDescent="0.2">
      <c r="A1341" s="20"/>
      <c r="B1341" s="20"/>
    </row>
    <row r="1342" spans="1:2" x14ac:dyDescent="0.2">
      <c r="A1342" s="20"/>
      <c r="B1342" s="20"/>
    </row>
    <row r="1343" spans="1:2" x14ac:dyDescent="0.2">
      <c r="A1343" s="20"/>
      <c r="B1343" s="20"/>
    </row>
    <row r="1344" spans="1:2" x14ac:dyDescent="0.2">
      <c r="A1344" s="20"/>
      <c r="B1344" s="20"/>
    </row>
    <row r="1345" spans="1:2" x14ac:dyDescent="0.2">
      <c r="A1345" s="20"/>
      <c r="B1345" s="20"/>
    </row>
    <row r="1346" spans="1:2" x14ac:dyDescent="0.2">
      <c r="A1346" s="20"/>
      <c r="B1346" s="20"/>
    </row>
    <row r="1347" spans="1:2" x14ac:dyDescent="0.2">
      <c r="A1347" s="20"/>
      <c r="B1347" s="20"/>
    </row>
    <row r="1348" spans="1:2" x14ac:dyDescent="0.2">
      <c r="A1348" s="20"/>
      <c r="B1348" s="20"/>
    </row>
    <row r="1349" spans="1:2" x14ac:dyDescent="0.2">
      <c r="A1349" s="20"/>
      <c r="B1349" s="20"/>
    </row>
    <row r="1350" spans="1:2" x14ac:dyDescent="0.2">
      <c r="A1350" s="20"/>
      <c r="B1350" s="20"/>
    </row>
    <row r="1351" spans="1:2" x14ac:dyDescent="0.2">
      <c r="A1351" s="20"/>
      <c r="B1351" s="20"/>
    </row>
    <row r="1352" spans="1:2" x14ac:dyDescent="0.2">
      <c r="A1352" s="20"/>
      <c r="B1352" s="20"/>
    </row>
    <row r="1353" spans="1:2" x14ac:dyDescent="0.2">
      <c r="A1353" s="20"/>
      <c r="B1353" s="20"/>
    </row>
    <row r="1354" spans="1:2" x14ac:dyDescent="0.2">
      <c r="A1354" s="20"/>
      <c r="B1354" s="20"/>
    </row>
    <row r="1355" spans="1:2" x14ac:dyDescent="0.2">
      <c r="A1355" s="20"/>
      <c r="B1355" s="20"/>
    </row>
    <row r="1356" spans="1:2" x14ac:dyDescent="0.2">
      <c r="A1356" s="20"/>
      <c r="B1356" s="20"/>
    </row>
    <row r="1357" spans="1:2" x14ac:dyDescent="0.2">
      <c r="A1357" s="20"/>
      <c r="B1357" s="20"/>
    </row>
    <row r="1358" spans="1:2" x14ac:dyDescent="0.2">
      <c r="A1358" s="20"/>
      <c r="B1358" s="20"/>
    </row>
    <row r="1359" spans="1:2" x14ac:dyDescent="0.2">
      <c r="A1359" s="20"/>
      <c r="B1359" s="20"/>
    </row>
    <row r="1360" spans="1:2" x14ac:dyDescent="0.2">
      <c r="A1360" s="20"/>
      <c r="B1360" s="20"/>
    </row>
    <row r="1361" spans="1:2" x14ac:dyDescent="0.2">
      <c r="A1361" s="20"/>
      <c r="B1361" s="20"/>
    </row>
    <row r="1362" spans="1:2" x14ac:dyDescent="0.2">
      <c r="A1362" s="20"/>
      <c r="B1362" s="20"/>
    </row>
    <row r="1363" spans="1:2" x14ac:dyDescent="0.2">
      <c r="A1363" s="20"/>
      <c r="B1363" s="20"/>
    </row>
    <row r="1364" spans="1:2" x14ac:dyDescent="0.2">
      <c r="A1364" s="20"/>
      <c r="B1364" s="20"/>
    </row>
    <row r="1365" spans="1:2" x14ac:dyDescent="0.2">
      <c r="A1365" s="20"/>
      <c r="B1365" s="20"/>
    </row>
    <row r="1366" spans="1:2" x14ac:dyDescent="0.2">
      <c r="A1366" s="20"/>
      <c r="B1366" s="20"/>
    </row>
    <row r="1367" spans="1:2" x14ac:dyDescent="0.2">
      <c r="A1367" s="20"/>
      <c r="B1367" s="20"/>
    </row>
    <row r="1368" spans="1:2" x14ac:dyDescent="0.2">
      <c r="A1368" s="20"/>
      <c r="B1368" s="20"/>
    </row>
    <row r="1369" spans="1:2" x14ac:dyDescent="0.2">
      <c r="A1369" s="20"/>
      <c r="B1369" s="20"/>
    </row>
    <row r="1370" spans="1:2" x14ac:dyDescent="0.2">
      <c r="A1370" s="20"/>
      <c r="B1370" s="20"/>
    </row>
    <row r="1371" spans="1:2" x14ac:dyDescent="0.2">
      <c r="A1371" s="20"/>
      <c r="B1371" s="20"/>
    </row>
    <row r="1372" spans="1:2" x14ac:dyDescent="0.2">
      <c r="A1372" s="20"/>
      <c r="B1372" s="20"/>
    </row>
    <row r="1373" spans="1:2" x14ac:dyDescent="0.2">
      <c r="A1373" s="20"/>
      <c r="B1373" s="20"/>
    </row>
    <row r="1374" spans="1:2" x14ac:dyDescent="0.2">
      <c r="A1374" s="20"/>
      <c r="B1374" s="20"/>
    </row>
    <row r="1375" spans="1:2" x14ac:dyDescent="0.2">
      <c r="A1375" s="20"/>
      <c r="B1375" s="20"/>
    </row>
    <row r="1376" spans="1:2" x14ac:dyDescent="0.2">
      <c r="A1376" s="20"/>
      <c r="B1376" s="20"/>
    </row>
    <row r="1377" spans="1:2" x14ac:dyDescent="0.2">
      <c r="A1377" s="20"/>
      <c r="B1377" s="20"/>
    </row>
    <row r="1378" spans="1:2" x14ac:dyDescent="0.2">
      <c r="A1378" s="20"/>
      <c r="B1378" s="20"/>
    </row>
    <row r="1379" spans="1:2" x14ac:dyDescent="0.2">
      <c r="A1379" s="20"/>
      <c r="B1379" s="20"/>
    </row>
    <row r="1380" spans="1:2" x14ac:dyDescent="0.2">
      <c r="A1380" s="20"/>
      <c r="B1380" s="20"/>
    </row>
    <row r="1381" spans="1:2" x14ac:dyDescent="0.2">
      <c r="A1381" s="20"/>
      <c r="B1381" s="20"/>
    </row>
    <row r="1382" spans="1:2" x14ac:dyDescent="0.2">
      <c r="A1382" s="20"/>
      <c r="B1382" s="20"/>
    </row>
    <row r="1383" spans="1:2" x14ac:dyDescent="0.2">
      <c r="A1383" s="20"/>
      <c r="B1383" s="20"/>
    </row>
    <row r="1384" spans="1:2" x14ac:dyDescent="0.2">
      <c r="A1384" s="20"/>
      <c r="B1384" s="20"/>
    </row>
    <row r="1385" spans="1:2" x14ac:dyDescent="0.2">
      <c r="A1385" s="20"/>
      <c r="B1385" s="20"/>
    </row>
    <row r="1386" spans="1:2" x14ac:dyDescent="0.2">
      <c r="A1386" s="20"/>
      <c r="B1386" s="20"/>
    </row>
    <row r="1387" spans="1:2" x14ac:dyDescent="0.2">
      <c r="A1387" s="20"/>
      <c r="B1387" s="20"/>
    </row>
    <row r="1388" spans="1:2" x14ac:dyDescent="0.2">
      <c r="A1388" s="20"/>
      <c r="B1388" s="20"/>
    </row>
    <row r="1389" spans="1:2" x14ac:dyDescent="0.2">
      <c r="A1389" s="20"/>
      <c r="B1389" s="20"/>
    </row>
    <row r="1390" spans="1:2" x14ac:dyDescent="0.2">
      <c r="A1390" s="20"/>
      <c r="B1390" s="20"/>
    </row>
    <row r="1391" spans="1:2" x14ac:dyDescent="0.2">
      <c r="A1391" s="20"/>
      <c r="B1391" s="20"/>
    </row>
    <row r="1392" spans="1:2" x14ac:dyDescent="0.2">
      <c r="A1392" s="20"/>
      <c r="B1392" s="20"/>
    </row>
    <row r="1393" spans="1:2" x14ac:dyDescent="0.2">
      <c r="A1393" s="20"/>
      <c r="B1393" s="20"/>
    </row>
    <row r="1394" spans="1:2" x14ac:dyDescent="0.2">
      <c r="A1394" s="20"/>
      <c r="B1394" s="20"/>
    </row>
    <row r="1395" spans="1:2" x14ac:dyDescent="0.2">
      <c r="A1395" s="20"/>
      <c r="B1395" s="20"/>
    </row>
    <row r="1396" spans="1:2" x14ac:dyDescent="0.2">
      <c r="A1396" s="20"/>
      <c r="B1396" s="20"/>
    </row>
    <row r="1397" spans="1:2" x14ac:dyDescent="0.2">
      <c r="A1397" s="20"/>
      <c r="B1397" s="20"/>
    </row>
    <row r="1398" spans="1:2" x14ac:dyDescent="0.2">
      <c r="A1398" s="20"/>
      <c r="B1398" s="20"/>
    </row>
    <row r="1399" spans="1:2" x14ac:dyDescent="0.2">
      <c r="A1399" s="20"/>
      <c r="B1399" s="20"/>
    </row>
    <row r="1400" spans="1:2" x14ac:dyDescent="0.2">
      <c r="A1400" s="20"/>
      <c r="B1400" s="20"/>
    </row>
    <row r="1401" spans="1:2" x14ac:dyDescent="0.2">
      <c r="A1401" s="20"/>
      <c r="B1401" s="20"/>
    </row>
    <row r="1402" spans="1:2" x14ac:dyDescent="0.2">
      <c r="A1402" s="20"/>
      <c r="B1402" s="20"/>
    </row>
    <row r="1403" spans="1:2" x14ac:dyDescent="0.2">
      <c r="A1403" s="20"/>
      <c r="B1403" s="20"/>
    </row>
    <row r="1404" spans="1:2" x14ac:dyDescent="0.2">
      <c r="A1404" s="20"/>
      <c r="B1404" s="20"/>
    </row>
    <row r="1405" spans="1:2" x14ac:dyDescent="0.2">
      <c r="A1405" s="20"/>
      <c r="B1405" s="20"/>
    </row>
    <row r="1406" spans="1:2" x14ac:dyDescent="0.2">
      <c r="A1406" s="20"/>
      <c r="B1406" s="20"/>
    </row>
    <row r="1407" spans="1:2" x14ac:dyDescent="0.2">
      <c r="A1407" s="20"/>
      <c r="B1407" s="20"/>
    </row>
    <row r="1408" spans="1:2" x14ac:dyDescent="0.2">
      <c r="A1408" s="20"/>
      <c r="B1408" s="20"/>
    </row>
    <row r="1409" spans="1:2" x14ac:dyDescent="0.2">
      <c r="A1409" s="20"/>
      <c r="B1409" s="20"/>
    </row>
    <row r="1410" spans="1:2" x14ac:dyDescent="0.2">
      <c r="A1410" s="20"/>
      <c r="B1410" s="20"/>
    </row>
    <row r="1411" spans="1:2" x14ac:dyDescent="0.2">
      <c r="A1411" s="20"/>
      <c r="B1411" s="20"/>
    </row>
    <row r="1412" spans="1:2" x14ac:dyDescent="0.2">
      <c r="A1412" s="20"/>
      <c r="B1412" s="20"/>
    </row>
    <row r="1413" spans="1:2" x14ac:dyDescent="0.2">
      <c r="A1413" s="20"/>
      <c r="B1413" s="20"/>
    </row>
    <row r="1414" spans="1:2" x14ac:dyDescent="0.2">
      <c r="A1414" s="20"/>
      <c r="B1414" s="20"/>
    </row>
    <row r="1415" spans="1:2" x14ac:dyDescent="0.2">
      <c r="A1415" s="20"/>
      <c r="B1415" s="20"/>
    </row>
    <row r="1416" spans="1:2" x14ac:dyDescent="0.2">
      <c r="A1416" s="20"/>
      <c r="B1416" s="20"/>
    </row>
    <row r="1417" spans="1:2" x14ac:dyDescent="0.2">
      <c r="A1417" s="20"/>
      <c r="B1417" s="20"/>
    </row>
    <row r="1418" spans="1:2" x14ac:dyDescent="0.2">
      <c r="A1418" s="20"/>
      <c r="B1418" s="20"/>
    </row>
    <row r="1419" spans="1:2" x14ac:dyDescent="0.2">
      <c r="A1419" s="20"/>
      <c r="B1419" s="20"/>
    </row>
    <row r="1420" spans="1:2" x14ac:dyDescent="0.2">
      <c r="A1420" s="20"/>
      <c r="B1420" s="20"/>
    </row>
    <row r="1421" spans="1:2" x14ac:dyDescent="0.2">
      <c r="A1421" s="20"/>
      <c r="B1421" s="20"/>
    </row>
    <row r="1422" spans="1:2" x14ac:dyDescent="0.2">
      <c r="A1422" s="20"/>
      <c r="B1422" s="20"/>
    </row>
    <row r="1423" spans="1:2" x14ac:dyDescent="0.2">
      <c r="A1423" s="20"/>
      <c r="B1423" s="20"/>
    </row>
    <row r="1424" spans="1:2" x14ac:dyDescent="0.2">
      <c r="A1424" s="20"/>
      <c r="B1424" s="20"/>
    </row>
    <row r="1425" spans="1:2" x14ac:dyDescent="0.2">
      <c r="A1425" s="20"/>
      <c r="B1425" s="20"/>
    </row>
    <row r="1426" spans="1:2" x14ac:dyDescent="0.2">
      <c r="A1426" s="20"/>
      <c r="B1426" s="20"/>
    </row>
    <row r="1427" spans="1:2" x14ac:dyDescent="0.2">
      <c r="A1427" s="20"/>
      <c r="B1427" s="20"/>
    </row>
    <row r="1428" spans="1:2" x14ac:dyDescent="0.2">
      <c r="A1428" s="20"/>
      <c r="B1428" s="20"/>
    </row>
    <row r="1429" spans="1:2" x14ac:dyDescent="0.2">
      <c r="A1429" s="20"/>
      <c r="B1429" s="20"/>
    </row>
    <row r="1430" spans="1:2" x14ac:dyDescent="0.2">
      <c r="A1430" s="20"/>
      <c r="B1430" s="20"/>
    </row>
    <row r="1431" spans="1:2" x14ac:dyDescent="0.2">
      <c r="A1431" s="20"/>
      <c r="B1431" s="20"/>
    </row>
    <row r="1432" spans="1:2" x14ac:dyDescent="0.2">
      <c r="A1432" s="20"/>
      <c r="B1432" s="20"/>
    </row>
    <row r="1433" spans="1:2" x14ac:dyDescent="0.2">
      <c r="A1433" s="20"/>
      <c r="B1433" s="20"/>
    </row>
    <row r="1434" spans="1:2" x14ac:dyDescent="0.2">
      <c r="A1434" s="20"/>
      <c r="B1434" s="20"/>
    </row>
    <row r="1435" spans="1:2" x14ac:dyDescent="0.2">
      <c r="A1435" s="20"/>
      <c r="B1435" s="20"/>
    </row>
    <row r="1436" spans="1:2" x14ac:dyDescent="0.2">
      <c r="A1436" s="20"/>
      <c r="B1436" s="20"/>
    </row>
    <row r="1437" spans="1:2" x14ac:dyDescent="0.2">
      <c r="A1437" s="20"/>
      <c r="B1437" s="20"/>
    </row>
    <row r="1438" spans="1:2" x14ac:dyDescent="0.2">
      <c r="A1438" s="20"/>
      <c r="B1438" s="20"/>
    </row>
    <row r="1439" spans="1:2" x14ac:dyDescent="0.2">
      <c r="A1439" s="20"/>
      <c r="B1439" s="20"/>
    </row>
    <row r="1440" spans="1:2" x14ac:dyDescent="0.2">
      <c r="A1440" s="20"/>
      <c r="B1440" s="20"/>
    </row>
    <row r="1441" spans="1:2" x14ac:dyDescent="0.2">
      <c r="A1441" s="20"/>
      <c r="B1441" s="20"/>
    </row>
    <row r="1442" spans="1:2" x14ac:dyDescent="0.2">
      <c r="A1442" s="20"/>
      <c r="B1442" s="20"/>
    </row>
    <row r="1443" spans="1:2" x14ac:dyDescent="0.2">
      <c r="A1443" s="20"/>
      <c r="B1443" s="20"/>
    </row>
    <row r="1444" spans="1:2" x14ac:dyDescent="0.2">
      <c r="A1444" s="20"/>
      <c r="B1444" s="20"/>
    </row>
    <row r="1445" spans="1:2" x14ac:dyDescent="0.2">
      <c r="A1445" s="20"/>
      <c r="B1445" s="20"/>
    </row>
    <row r="1446" spans="1:2" x14ac:dyDescent="0.2">
      <c r="A1446" s="20"/>
      <c r="B1446" s="20"/>
    </row>
    <row r="1447" spans="1:2" x14ac:dyDescent="0.2">
      <c r="A1447" s="20"/>
      <c r="B1447" s="20"/>
    </row>
    <row r="1448" spans="1:2" x14ac:dyDescent="0.2">
      <c r="A1448" s="20"/>
      <c r="B1448" s="20"/>
    </row>
    <row r="1449" spans="1:2" x14ac:dyDescent="0.2">
      <c r="A1449" s="20"/>
      <c r="B1449" s="20"/>
    </row>
    <row r="1450" spans="1:2" x14ac:dyDescent="0.2">
      <c r="A1450" s="20"/>
      <c r="B1450" s="20"/>
    </row>
    <row r="1451" spans="1:2" x14ac:dyDescent="0.2">
      <c r="A1451" s="20"/>
      <c r="B1451" s="20"/>
    </row>
    <row r="1452" spans="1:2" x14ac:dyDescent="0.2">
      <c r="A1452" s="20"/>
      <c r="B1452" s="20"/>
    </row>
    <row r="1453" spans="1:2" x14ac:dyDescent="0.2">
      <c r="A1453" s="20"/>
      <c r="B1453" s="20"/>
    </row>
    <row r="1454" spans="1:2" x14ac:dyDescent="0.2">
      <c r="A1454" s="20"/>
      <c r="B1454" s="20"/>
    </row>
    <row r="1455" spans="1:2" x14ac:dyDescent="0.2">
      <c r="A1455" s="20"/>
      <c r="B1455" s="20"/>
    </row>
    <row r="1456" spans="1:2" x14ac:dyDescent="0.2">
      <c r="A1456" s="20"/>
      <c r="B1456" s="20"/>
    </row>
    <row r="1457" spans="1:2" x14ac:dyDescent="0.2">
      <c r="A1457" s="20"/>
      <c r="B1457" s="20"/>
    </row>
    <row r="1458" spans="1:2" x14ac:dyDescent="0.2">
      <c r="A1458" s="20"/>
      <c r="B1458" s="20"/>
    </row>
    <row r="1459" spans="1:2" x14ac:dyDescent="0.2">
      <c r="A1459" s="20"/>
      <c r="B1459" s="20"/>
    </row>
    <row r="1460" spans="1:2" x14ac:dyDescent="0.2">
      <c r="A1460" s="20"/>
      <c r="B1460" s="20"/>
    </row>
    <row r="1461" spans="1:2" x14ac:dyDescent="0.2">
      <c r="A1461" s="20"/>
      <c r="B1461" s="20"/>
    </row>
    <row r="1462" spans="1:2" x14ac:dyDescent="0.2">
      <c r="A1462" s="20"/>
      <c r="B1462" s="20"/>
    </row>
    <row r="1463" spans="1:2" x14ac:dyDescent="0.2">
      <c r="A1463" s="20"/>
      <c r="B1463" s="20"/>
    </row>
    <row r="1464" spans="1:2" x14ac:dyDescent="0.2">
      <c r="A1464" s="20"/>
      <c r="B1464" s="20"/>
    </row>
    <row r="1465" spans="1:2" x14ac:dyDescent="0.2">
      <c r="A1465" s="20"/>
      <c r="B1465" s="20"/>
    </row>
    <row r="1466" spans="1:2" x14ac:dyDescent="0.2">
      <c r="A1466" s="20"/>
      <c r="B1466" s="20"/>
    </row>
    <row r="1467" spans="1:2" x14ac:dyDescent="0.2">
      <c r="A1467" s="20"/>
      <c r="B1467" s="20"/>
    </row>
    <row r="1468" spans="1:2" x14ac:dyDescent="0.2">
      <c r="A1468" s="20"/>
      <c r="B1468" s="20"/>
    </row>
    <row r="1469" spans="1:2" x14ac:dyDescent="0.2">
      <c r="A1469" s="20"/>
      <c r="B1469" s="20"/>
    </row>
    <row r="1470" spans="1:2" x14ac:dyDescent="0.2">
      <c r="A1470" s="20"/>
      <c r="B1470" s="20"/>
    </row>
    <row r="1471" spans="1:2" x14ac:dyDescent="0.2">
      <c r="A1471" s="20"/>
      <c r="B1471" s="20"/>
    </row>
    <row r="1472" spans="1:2" x14ac:dyDescent="0.2">
      <c r="A1472" s="20"/>
      <c r="B1472" s="20"/>
    </row>
    <row r="1473" spans="1:2" x14ac:dyDescent="0.2">
      <c r="A1473" s="20"/>
      <c r="B1473" s="20"/>
    </row>
    <row r="1474" spans="1:2" x14ac:dyDescent="0.2">
      <c r="A1474" s="20"/>
      <c r="B1474" s="20"/>
    </row>
    <row r="1475" spans="1:2" x14ac:dyDescent="0.2">
      <c r="A1475" s="20"/>
      <c r="B1475" s="20"/>
    </row>
    <row r="1476" spans="1:2" x14ac:dyDescent="0.2">
      <c r="A1476" s="20"/>
      <c r="B1476" s="20"/>
    </row>
    <row r="1477" spans="1:2" x14ac:dyDescent="0.2">
      <c r="A1477" s="20"/>
      <c r="B1477" s="20"/>
    </row>
    <row r="1478" spans="1:2" x14ac:dyDescent="0.2">
      <c r="A1478" s="20"/>
      <c r="B1478" s="20"/>
    </row>
    <row r="1479" spans="1:2" x14ac:dyDescent="0.2">
      <c r="A1479" s="20"/>
      <c r="B1479" s="20"/>
    </row>
    <row r="1480" spans="1:2" x14ac:dyDescent="0.2">
      <c r="A1480" s="20"/>
      <c r="B1480" s="20"/>
    </row>
    <row r="1481" spans="1:2" x14ac:dyDescent="0.2">
      <c r="A1481" s="20"/>
      <c r="B1481" s="20"/>
    </row>
    <row r="1482" spans="1:2" x14ac:dyDescent="0.2">
      <c r="A1482" s="20"/>
      <c r="B1482" s="20"/>
    </row>
    <row r="1483" spans="1:2" x14ac:dyDescent="0.2">
      <c r="A1483" s="20"/>
      <c r="B1483" s="20"/>
    </row>
    <row r="1484" spans="1:2" x14ac:dyDescent="0.2">
      <c r="A1484" s="20"/>
      <c r="B1484" s="20"/>
    </row>
    <row r="1485" spans="1:2" x14ac:dyDescent="0.2">
      <c r="A1485" s="20"/>
      <c r="B1485" s="20"/>
    </row>
    <row r="1486" spans="1:2" x14ac:dyDescent="0.2">
      <c r="A1486" s="20"/>
      <c r="B1486" s="20"/>
    </row>
    <row r="1487" spans="1:2" x14ac:dyDescent="0.2">
      <c r="A1487" s="20"/>
      <c r="B1487" s="20"/>
    </row>
    <row r="1488" spans="1:2" x14ac:dyDescent="0.2">
      <c r="A1488" s="20"/>
      <c r="B1488" s="20"/>
    </row>
    <row r="1489" spans="1:2" x14ac:dyDescent="0.2">
      <c r="A1489" s="20"/>
      <c r="B1489" s="20"/>
    </row>
    <row r="1490" spans="1:2" x14ac:dyDescent="0.2">
      <c r="A1490" s="20"/>
      <c r="B1490" s="20"/>
    </row>
    <row r="1491" spans="1:2" x14ac:dyDescent="0.2">
      <c r="A1491" s="20"/>
      <c r="B1491" s="20"/>
    </row>
    <row r="1492" spans="1:2" x14ac:dyDescent="0.2">
      <c r="A1492" s="20"/>
      <c r="B1492" s="20"/>
    </row>
    <row r="1493" spans="1:2" x14ac:dyDescent="0.2">
      <c r="A1493" s="20"/>
      <c r="B1493" s="20"/>
    </row>
    <row r="1494" spans="1:2" x14ac:dyDescent="0.2">
      <c r="A1494" s="20"/>
      <c r="B1494" s="20"/>
    </row>
    <row r="1495" spans="1:2" x14ac:dyDescent="0.2">
      <c r="A1495" s="20"/>
      <c r="B1495" s="20"/>
    </row>
    <row r="1496" spans="1:2" x14ac:dyDescent="0.2">
      <c r="A1496" s="20"/>
      <c r="B1496" s="20"/>
    </row>
    <row r="1497" spans="1:2" x14ac:dyDescent="0.2">
      <c r="A1497" s="20"/>
      <c r="B1497" s="20"/>
    </row>
    <row r="1498" spans="1:2" x14ac:dyDescent="0.2">
      <c r="A1498" s="20"/>
      <c r="B1498" s="20"/>
    </row>
    <row r="1499" spans="1:2" x14ac:dyDescent="0.2">
      <c r="A1499" s="20"/>
      <c r="B1499" s="20"/>
    </row>
    <row r="1500" spans="1:2" x14ac:dyDescent="0.2">
      <c r="A1500" s="20"/>
      <c r="B1500" s="20"/>
    </row>
    <row r="1501" spans="1:2" x14ac:dyDescent="0.2">
      <c r="A1501" s="20"/>
      <c r="B1501" s="20"/>
    </row>
    <row r="1502" spans="1:2" x14ac:dyDescent="0.2">
      <c r="A1502" s="20"/>
      <c r="B1502" s="20"/>
    </row>
    <row r="1503" spans="1:2" x14ac:dyDescent="0.2">
      <c r="A1503" s="20"/>
      <c r="B1503" s="20"/>
    </row>
    <row r="1504" spans="1:2" x14ac:dyDescent="0.2">
      <c r="A1504" s="20"/>
      <c r="B1504" s="20"/>
    </row>
    <row r="1505" spans="1:2" x14ac:dyDescent="0.2">
      <c r="A1505" s="20"/>
      <c r="B1505" s="20"/>
    </row>
    <row r="1506" spans="1:2" x14ac:dyDescent="0.2">
      <c r="A1506" s="20"/>
      <c r="B1506" s="20"/>
    </row>
    <row r="1507" spans="1:2" x14ac:dyDescent="0.2">
      <c r="A1507" s="20"/>
      <c r="B1507" s="20"/>
    </row>
    <row r="1508" spans="1:2" x14ac:dyDescent="0.2">
      <c r="A1508" s="20"/>
      <c r="B1508" s="20"/>
    </row>
    <row r="1509" spans="1:2" x14ac:dyDescent="0.2">
      <c r="A1509" s="20"/>
      <c r="B1509" s="20"/>
    </row>
    <row r="1510" spans="1:2" x14ac:dyDescent="0.2">
      <c r="A1510" s="20"/>
      <c r="B1510" s="20"/>
    </row>
    <row r="1511" spans="1:2" x14ac:dyDescent="0.2">
      <c r="A1511" s="20"/>
      <c r="B1511" s="20"/>
    </row>
    <row r="1512" spans="1:2" x14ac:dyDescent="0.2">
      <c r="A1512" s="20"/>
      <c r="B1512" s="20"/>
    </row>
    <row r="1513" spans="1:2" x14ac:dyDescent="0.2">
      <c r="A1513" s="20"/>
      <c r="B1513" s="20"/>
    </row>
    <row r="1514" spans="1:2" x14ac:dyDescent="0.2">
      <c r="A1514" s="20"/>
      <c r="B1514" s="20"/>
    </row>
    <row r="1515" spans="1:2" x14ac:dyDescent="0.2">
      <c r="A1515" s="20"/>
      <c r="B1515" s="20"/>
    </row>
    <row r="1516" spans="1:2" x14ac:dyDescent="0.2">
      <c r="A1516" s="20"/>
      <c r="B1516" s="20"/>
    </row>
    <row r="1517" spans="1:2" x14ac:dyDescent="0.2">
      <c r="A1517" s="20"/>
      <c r="B1517" s="20"/>
    </row>
    <row r="1518" spans="1:2" x14ac:dyDescent="0.2">
      <c r="A1518" s="20"/>
      <c r="B1518" s="20"/>
    </row>
    <row r="1519" spans="1:2" x14ac:dyDescent="0.2">
      <c r="A1519" s="20"/>
      <c r="B1519" s="20"/>
    </row>
    <row r="1520" spans="1:2" x14ac:dyDescent="0.2">
      <c r="A1520" s="20"/>
      <c r="B1520" s="20"/>
    </row>
    <row r="1521" spans="1:2" x14ac:dyDescent="0.2">
      <c r="A1521" s="20"/>
      <c r="B1521" s="20"/>
    </row>
    <row r="1522" spans="1:2" x14ac:dyDescent="0.2">
      <c r="A1522" s="20"/>
      <c r="B1522" s="20"/>
    </row>
    <row r="1523" spans="1:2" x14ac:dyDescent="0.2">
      <c r="A1523" s="20"/>
      <c r="B1523" s="20"/>
    </row>
    <row r="1524" spans="1:2" x14ac:dyDescent="0.2">
      <c r="A1524" s="20"/>
      <c r="B1524" s="20"/>
    </row>
    <row r="1525" spans="1:2" x14ac:dyDescent="0.2">
      <c r="A1525" s="20"/>
      <c r="B1525" s="20"/>
    </row>
    <row r="1526" spans="1:2" x14ac:dyDescent="0.2">
      <c r="A1526" s="20"/>
      <c r="B1526" s="20"/>
    </row>
    <row r="1527" spans="1:2" x14ac:dyDescent="0.2">
      <c r="A1527" s="20"/>
      <c r="B1527" s="20"/>
    </row>
    <row r="1528" spans="1:2" x14ac:dyDescent="0.2">
      <c r="A1528" s="20"/>
      <c r="B1528" s="20"/>
    </row>
    <row r="1529" spans="1:2" x14ac:dyDescent="0.2">
      <c r="A1529" s="20"/>
      <c r="B1529" s="20"/>
    </row>
    <row r="1530" spans="1:2" x14ac:dyDescent="0.2">
      <c r="A1530" s="20"/>
      <c r="B1530" s="20"/>
    </row>
    <row r="1531" spans="1:2" x14ac:dyDescent="0.2">
      <c r="A1531" s="20"/>
      <c r="B1531" s="20"/>
    </row>
    <row r="1532" spans="1:2" x14ac:dyDescent="0.2">
      <c r="A1532" s="20"/>
      <c r="B1532" s="20"/>
    </row>
    <row r="1533" spans="1:2" x14ac:dyDescent="0.2">
      <c r="A1533" s="20"/>
      <c r="B1533" s="20"/>
    </row>
    <row r="1534" spans="1:2" x14ac:dyDescent="0.2">
      <c r="A1534" s="20"/>
      <c r="B1534" s="20"/>
    </row>
    <row r="1535" spans="1:2" x14ac:dyDescent="0.2">
      <c r="A1535" s="20"/>
      <c r="B1535" s="20"/>
    </row>
    <row r="1536" spans="1:2" x14ac:dyDescent="0.2">
      <c r="A1536" s="20"/>
      <c r="B1536" s="20"/>
    </row>
    <row r="1537" spans="1:2" x14ac:dyDescent="0.2">
      <c r="A1537" s="20"/>
      <c r="B1537" s="20"/>
    </row>
    <row r="1538" spans="1:2" x14ac:dyDescent="0.2">
      <c r="A1538" s="20"/>
      <c r="B1538" s="20"/>
    </row>
    <row r="1539" spans="1:2" x14ac:dyDescent="0.2">
      <c r="A1539" s="20"/>
      <c r="B1539" s="20"/>
    </row>
    <row r="1540" spans="1:2" x14ac:dyDescent="0.2">
      <c r="A1540" s="20"/>
      <c r="B1540" s="20"/>
    </row>
    <row r="1541" spans="1:2" x14ac:dyDescent="0.2">
      <c r="A1541" s="20"/>
      <c r="B1541" s="20"/>
    </row>
    <row r="1542" spans="1:2" x14ac:dyDescent="0.2">
      <c r="A1542" s="20"/>
      <c r="B1542" s="20"/>
    </row>
    <row r="1543" spans="1:2" x14ac:dyDescent="0.2">
      <c r="A1543" s="20"/>
      <c r="B1543" s="20"/>
    </row>
    <row r="1544" spans="1:2" x14ac:dyDescent="0.2">
      <c r="A1544" s="20"/>
      <c r="B1544" s="20"/>
    </row>
    <row r="1545" spans="1:2" x14ac:dyDescent="0.2">
      <c r="A1545" s="20"/>
      <c r="B1545" s="20"/>
    </row>
    <row r="1546" spans="1:2" x14ac:dyDescent="0.2">
      <c r="A1546" s="20"/>
      <c r="B1546" s="20"/>
    </row>
    <row r="1547" spans="1:2" x14ac:dyDescent="0.2">
      <c r="A1547" s="20"/>
      <c r="B1547" s="20"/>
    </row>
    <row r="1548" spans="1:2" x14ac:dyDescent="0.2">
      <c r="A1548" s="20"/>
      <c r="B1548" s="20"/>
    </row>
    <row r="1549" spans="1:2" x14ac:dyDescent="0.2">
      <c r="A1549" s="20"/>
      <c r="B1549" s="20"/>
    </row>
    <row r="1550" spans="1:2" x14ac:dyDescent="0.2">
      <c r="A1550" s="20"/>
      <c r="B1550" s="20"/>
    </row>
    <row r="1551" spans="1:2" x14ac:dyDescent="0.2">
      <c r="A1551" s="20"/>
      <c r="B1551" s="20"/>
    </row>
    <row r="1552" spans="1:2" x14ac:dyDescent="0.2">
      <c r="A1552" s="20"/>
      <c r="B1552" s="20"/>
    </row>
    <row r="1553" spans="1:2" x14ac:dyDescent="0.2">
      <c r="A1553" s="20"/>
      <c r="B1553" s="20"/>
    </row>
    <row r="1554" spans="1:2" x14ac:dyDescent="0.2">
      <c r="A1554" s="20"/>
      <c r="B1554" s="20"/>
    </row>
    <row r="1555" spans="1:2" x14ac:dyDescent="0.2">
      <c r="A1555" s="20"/>
      <c r="B1555" s="20"/>
    </row>
    <row r="1556" spans="1:2" x14ac:dyDescent="0.2">
      <c r="A1556" s="20"/>
      <c r="B1556" s="20"/>
    </row>
    <row r="1557" spans="1:2" x14ac:dyDescent="0.2">
      <c r="A1557" s="20"/>
      <c r="B1557" s="20"/>
    </row>
    <row r="1558" spans="1:2" x14ac:dyDescent="0.2">
      <c r="A1558" s="20"/>
      <c r="B1558" s="20"/>
    </row>
    <row r="1559" spans="1:2" x14ac:dyDescent="0.2">
      <c r="A1559" s="20"/>
      <c r="B1559" s="20"/>
    </row>
    <row r="1560" spans="1:2" x14ac:dyDescent="0.2">
      <c r="A1560" s="20"/>
      <c r="B1560" s="20"/>
    </row>
    <row r="1561" spans="1:2" x14ac:dyDescent="0.2">
      <c r="A1561" s="20"/>
      <c r="B1561" s="20"/>
    </row>
    <row r="1562" spans="1:2" x14ac:dyDescent="0.2">
      <c r="A1562" s="20"/>
      <c r="B1562" s="20"/>
    </row>
    <row r="1563" spans="1:2" x14ac:dyDescent="0.2">
      <c r="A1563" s="20"/>
      <c r="B1563" s="20"/>
    </row>
    <row r="1564" spans="1:2" x14ac:dyDescent="0.2">
      <c r="A1564" s="20"/>
      <c r="B1564" s="20"/>
    </row>
    <row r="1565" spans="1:2" x14ac:dyDescent="0.2">
      <c r="A1565" s="20"/>
      <c r="B1565" s="20"/>
    </row>
    <row r="1566" spans="1:2" x14ac:dyDescent="0.2">
      <c r="A1566" s="20"/>
      <c r="B1566" s="20"/>
    </row>
    <row r="1567" spans="1:2" x14ac:dyDescent="0.2">
      <c r="A1567" s="20"/>
      <c r="B1567" s="20"/>
    </row>
    <row r="1568" spans="1:2" x14ac:dyDescent="0.2">
      <c r="A1568" s="20"/>
      <c r="B1568" s="20"/>
    </row>
    <row r="1569" spans="1:2" x14ac:dyDescent="0.2">
      <c r="A1569" s="20"/>
      <c r="B1569" s="20"/>
    </row>
    <row r="1570" spans="1:2" x14ac:dyDescent="0.2">
      <c r="A1570" s="20"/>
      <c r="B1570" s="20"/>
    </row>
    <row r="1571" spans="1:2" x14ac:dyDescent="0.2">
      <c r="A1571" s="20"/>
      <c r="B1571" s="20"/>
    </row>
    <row r="1572" spans="1:2" x14ac:dyDescent="0.2">
      <c r="A1572" s="20"/>
      <c r="B1572" s="20"/>
    </row>
    <row r="1573" spans="1:2" x14ac:dyDescent="0.2">
      <c r="A1573" s="20"/>
      <c r="B1573" s="20"/>
    </row>
    <row r="1574" spans="1:2" x14ac:dyDescent="0.2">
      <c r="A1574" s="20"/>
      <c r="B1574" s="20"/>
    </row>
    <row r="1575" spans="1:2" x14ac:dyDescent="0.2">
      <c r="A1575" s="20"/>
      <c r="B1575" s="20"/>
    </row>
    <row r="1576" spans="1:2" x14ac:dyDescent="0.2">
      <c r="A1576" s="20"/>
      <c r="B1576" s="20"/>
    </row>
    <row r="1577" spans="1:2" x14ac:dyDescent="0.2">
      <c r="A1577" s="20"/>
      <c r="B1577" s="20"/>
    </row>
    <row r="1578" spans="1:2" x14ac:dyDescent="0.2">
      <c r="A1578" s="20"/>
      <c r="B1578" s="20"/>
    </row>
    <row r="1579" spans="1:2" x14ac:dyDescent="0.2">
      <c r="A1579" s="20"/>
      <c r="B1579" s="20"/>
    </row>
    <row r="1580" spans="1:2" x14ac:dyDescent="0.2">
      <c r="A1580" s="20"/>
      <c r="B1580" s="20"/>
    </row>
    <row r="1581" spans="1:2" x14ac:dyDescent="0.2">
      <c r="A1581" s="20"/>
      <c r="B1581" s="20"/>
    </row>
    <row r="1582" spans="1:2" x14ac:dyDescent="0.2">
      <c r="A1582" s="20"/>
      <c r="B1582" s="20"/>
    </row>
    <row r="1583" spans="1:2" x14ac:dyDescent="0.2">
      <c r="A1583" s="20"/>
      <c r="B1583" s="20"/>
    </row>
    <row r="1584" spans="1:2" x14ac:dyDescent="0.2">
      <c r="A1584" s="20"/>
      <c r="B1584" s="20"/>
    </row>
    <row r="1585" spans="1:2" x14ac:dyDescent="0.2">
      <c r="A1585" s="20"/>
      <c r="B1585" s="20"/>
    </row>
    <row r="1586" spans="1:2" x14ac:dyDescent="0.2">
      <c r="A1586" s="20"/>
      <c r="B1586" s="20"/>
    </row>
    <row r="1587" spans="1:2" x14ac:dyDescent="0.2">
      <c r="A1587" s="20"/>
      <c r="B1587" s="20"/>
    </row>
    <row r="1588" spans="1:2" x14ac:dyDescent="0.2">
      <c r="A1588" s="20"/>
      <c r="B1588" s="20"/>
    </row>
    <row r="1589" spans="1:2" x14ac:dyDescent="0.2">
      <c r="A1589" s="20"/>
      <c r="B1589" s="20"/>
    </row>
    <row r="1590" spans="1:2" x14ac:dyDescent="0.2">
      <c r="A1590" s="20"/>
      <c r="B1590" s="20"/>
    </row>
    <row r="1591" spans="1:2" x14ac:dyDescent="0.2">
      <c r="A1591" s="20"/>
      <c r="B1591" s="20"/>
    </row>
    <row r="1592" spans="1:2" x14ac:dyDescent="0.2">
      <c r="A1592" s="20"/>
      <c r="B1592" s="20"/>
    </row>
    <row r="1593" spans="1:2" x14ac:dyDescent="0.2">
      <c r="A1593" s="20"/>
      <c r="B1593" s="20"/>
    </row>
    <row r="1594" spans="1:2" x14ac:dyDescent="0.2">
      <c r="A1594" s="20"/>
      <c r="B1594" s="20"/>
    </row>
    <row r="1595" spans="1:2" x14ac:dyDescent="0.2">
      <c r="A1595" s="20"/>
      <c r="B1595" s="20"/>
    </row>
    <row r="1596" spans="1:2" x14ac:dyDescent="0.2">
      <c r="A1596" s="20"/>
      <c r="B1596" s="20"/>
    </row>
    <row r="1597" spans="1:2" x14ac:dyDescent="0.2">
      <c r="A1597" s="20"/>
      <c r="B1597" s="20"/>
    </row>
    <row r="1598" spans="1:2" x14ac:dyDescent="0.2">
      <c r="A1598" s="20"/>
      <c r="B1598" s="20"/>
    </row>
    <row r="1599" spans="1:2" x14ac:dyDescent="0.2">
      <c r="A1599" s="20"/>
      <c r="B1599" s="20"/>
    </row>
    <row r="1600" spans="1:2" x14ac:dyDescent="0.2">
      <c r="A1600" s="20"/>
      <c r="B1600" s="20"/>
    </row>
    <row r="1601" spans="1:2" x14ac:dyDescent="0.2">
      <c r="A1601" s="20"/>
      <c r="B1601" s="20"/>
    </row>
    <row r="1602" spans="1:2" x14ac:dyDescent="0.2">
      <c r="A1602" s="20"/>
      <c r="B1602" s="20"/>
    </row>
    <row r="1603" spans="1:2" x14ac:dyDescent="0.2">
      <c r="A1603" s="20"/>
      <c r="B1603" s="20"/>
    </row>
    <row r="1604" spans="1:2" x14ac:dyDescent="0.2">
      <c r="A1604" s="20"/>
      <c r="B1604" s="20"/>
    </row>
    <row r="1605" spans="1:2" x14ac:dyDescent="0.2">
      <c r="A1605" s="20"/>
      <c r="B1605" s="20"/>
    </row>
    <row r="1606" spans="1:2" x14ac:dyDescent="0.2">
      <c r="A1606" s="20"/>
      <c r="B1606" s="20"/>
    </row>
    <row r="1607" spans="1:2" x14ac:dyDescent="0.2">
      <c r="A1607" s="20"/>
      <c r="B1607" s="20"/>
    </row>
    <row r="1608" spans="1:2" x14ac:dyDescent="0.2">
      <c r="A1608" s="20"/>
      <c r="B1608" s="20"/>
    </row>
    <row r="1609" spans="1:2" x14ac:dyDescent="0.2">
      <c r="A1609" s="20"/>
      <c r="B1609" s="20"/>
    </row>
    <row r="1610" spans="1:2" x14ac:dyDescent="0.2">
      <c r="A1610" s="20"/>
      <c r="B1610" s="20"/>
    </row>
    <row r="1611" spans="1:2" x14ac:dyDescent="0.2">
      <c r="A1611" s="20"/>
      <c r="B1611" s="20"/>
    </row>
    <row r="1612" spans="1:2" x14ac:dyDescent="0.2">
      <c r="A1612" s="20"/>
      <c r="B1612" s="20"/>
    </row>
    <row r="1613" spans="1:2" x14ac:dyDescent="0.2">
      <c r="A1613" s="20"/>
      <c r="B1613" s="20"/>
    </row>
    <row r="1614" spans="1:2" x14ac:dyDescent="0.2">
      <c r="A1614" s="20"/>
      <c r="B1614" s="20"/>
    </row>
    <row r="1615" spans="1:2" x14ac:dyDescent="0.2">
      <c r="A1615" s="20"/>
      <c r="B1615" s="20"/>
    </row>
    <row r="1616" spans="1:2" x14ac:dyDescent="0.2">
      <c r="A1616" s="20"/>
      <c r="B1616" s="20"/>
    </row>
    <row r="1617" spans="1:2" x14ac:dyDescent="0.2">
      <c r="A1617" s="20"/>
      <c r="B1617" s="20"/>
    </row>
    <row r="1618" spans="1:2" x14ac:dyDescent="0.2">
      <c r="A1618" s="20"/>
      <c r="B1618" s="20"/>
    </row>
    <row r="1619" spans="1:2" x14ac:dyDescent="0.2">
      <c r="A1619" s="20"/>
      <c r="B1619" s="20"/>
    </row>
    <row r="1620" spans="1:2" x14ac:dyDescent="0.2">
      <c r="A1620" s="20"/>
      <c r="B1620" s="20"/>
    </row>
    <row r="1621" spans="1:2" x14ac:dyDescent="0.2">
      <c r="A1621" s="20"/>
      <c r="B1621" s="20"/>
    </row>
    <row r="1622" spans="1:2" x14ac:dyDescent="0.2">
      <c r="A1622" s="20"/>
      <c r="B1622" s="20"/>
    </row>
    <row r="1623" spans="1:2" x14ac:dyDescent="0.2">
      <c r="A1623" s="20"/>
      <c r="B1623" s="20"/>
    </row>
    <row r="1624" spans="1:2" x14ac:dyDescent="0.2">
      <c r="A1624" s="20"/>
      <c r="B1624" s="20"/>
    </row>
    <row r="1625" spans="1:2" x14ac:dyDescent="0.2">
      <c r="A1625" s="20"/>
      <c r="B1625" s="20"/>
    </row>
    <row r="1626" spans="1:2" x14ac:dyDescent="0.2">
      <c r="A1626" s="20"/>
      <c r="B1626" s="20"/>
    </row>
    <row r="1627" spans="1:2" x14ac:dyDescent="0.2">
      <c r="A1627" s="20"/>
      <c r="B1627" s="20"/>
    </row>
    <row r="1628" spans="1:2" x14ac:dyDescent="0.2">
      <c r="A1628" s="20"/>
      <c r="B1628" s="20"/>
    </row>
    <row r="1629" spans="1:2" x14ac:dyDescent="0.2">
      <c r="A1629" s="20"/>
      <c r="B1629" s="20"/>
    </row>
    <row r="1630" spans="1:2" x14ac:dyDescent="0.2">
      <c r="A1630" s="20"/>
      <c r="B1630" s="20"/>
    </row>
    <row r="1631" spans="1:2" x14ac:dyDescent="0.2">
      <c r="A1631" s="20"/>
      <c r="B1631" s="20"/>
    </row>
    <row r="1632" spans="1:2" x14ac:dyDescent="0.2">
      <c r="A1632" s="20"/>
      <c r="B1632" s="20"/>
    </row>
    <row r="1633" spans="1:2" x14ac:dyDescent="0.2">
      <c r="A1633" s="20"/>
      <c r="B1633" s="20"/>
    </row>
    <row r="1634" spans="1:2" x14ac:dyDescent="0.2">
      <c r="A1634" s="20"/>
      <c r="B1634" s="20"/>
    </row>
    <row r="1635" spans="1:2" x14ac:dyDescent="0.2">
      <c r="A1635" s="20"/>
      <c r="B1635" s="20"/>
    </row>
    <row r="1636" spans="1:2" x14ac:dyDescent="0.2">
      <c r="A1636" s="20"/>
      <c r="B1636" s="20"/>
    </row>
    <row r="1637" spans="1:2" x14ac:dyDescent="0.2">
      <c r="A1637" s="20"/>
      <c r="B1637" s="20"/>
    </row>
    <row r="1638" spans="1:2" x14ac:dyDescent="0.2">
      <c r="A1638" s="20"/>
      <c r="B1638" s="20"/>
    </row>
    <row r="1639" spans="1:2" x14ac:dyDescent="0.2">
      <c r="A1639" s="20"/>
      <c r="B1639" s="20"/>
    </row>
    <row r="1640" spans="1:2" x14ac:dyDescent="0.2">
      <c r="A1640" s="20"/>
      <c r="B1640" s="20"/>
    </row>
    <row r="1641" spans="1:2" x14ac:dyDescent="0.2">
      <c r="A1641" s="20"/>
      <c r="B1641" s="20"/>
    </row>
    <row r="1642" spans="1:2" x14ac:dyDescent="0.2">
      <c r="A1642" s="20"/>
      <c r="B1642" s="20"/>
    </row>
    <row r="1643" spans="1:2" x14ac:dyDescent="0.2">
      <c r="A1643" s="20"/>
      <c r="B1643" s="20"/>
    </row>
    <row r="1644" spans="1:2" x14ac:dyDescent="0.2">
      <c r="A1644" s="20"/>
      <c r="B1644" s="20"/>
    </row>
    <row r="1645" spans="1:2" x14ac:dyDescent="0.2">
      <c r="A1645" s="20"/>
      <c r="B1645" s="20"/>
    </row>
    <row r="1646" spans="1:2" x14ac:dyDescent="0.2">
      <c r="A1646" s="20"/>
      <c r="B1646" s="20"/>
    </row>
    <row r="1647" spans="1:2" x14ac:dyDescent="0.2">
      <c r="A1647" s="20"/>
      <c r="B1647" s="20"/>
    </row>
    <row r="1648" spans="1:2" x14ac:dyDescent="0.2">
      <c r="A1648" s="20"/>
      <c r="B1648" s="20"/>
    </row>
    <row r="1649" spans="1:2" x14ac:dyDescent="0.2">
      <c r="A1649" s="20"/>
      <c r="B1649" s="20"/>
    </row>
    <row r="1650" spans="1:2" x14ac:dyDescent="0.2">
      <c r="A1650" s="20"/>
      <c r="B1650" s="20"/>
    </row>
    <row r="1651" spans="1:2" x14ac:dyDescent="0.2">
      <c r="A1651" s="20"/>
      <c r="B1651" s="20"/>
    </row>
    <row r="1652" spans="1:2" x14ac:dyDescent="0.2">
      <c r="A1652" s="20"/>
      <c r="B1652" s="20"/>
    </row>
    <row r="1653" spans="1:2" x14ac:dyDescent="0.2">
      <c r="A1653" s="20"/>
      <c r="B1653" s="20"/>
    </row>
    <row r="1654" spans="1:2" x14ac:dyDescent="0.2">
      <c r="A1654" s="20"/>
      <c r="B1654" s="20"/>
    </row>
    <row r="1655" spans="1:2" x14ac:dyDescent="0.2">
      <c r="A1655" s="20"/>
      <c r="B1655" s="20"/>
    </row>
    <row r="1656" spans="1:2" x14ac:dyDescent="0.2">
      <c r="A1656" s="20"/>
      <c r="B1656" s="20"/>
    </row>
    <row r="1657" spans="1:2" x14ac:dyDescent="0.2">
      <c r="A1657" s="20"/>
      <c r="B1657" s="20"/>
    </row>
    <row r="1658" spans="1:2" x14ac:dyDescent="0.2">
      <c r="A1658" s="20"/>
      <c r="B1658" s="20"/>
    </row>
    <row r="1659" spans="1:2" x14ac:dyDescent="0.2">
      <c r="A1659" s="20"/>
      <c r="B1659" s="20"/>
    </row>
    <row r="1660" spans="1:2" x14ac:dyDescent="0.2">
      <c r="A1660" s="20"/>
      <c r="B1660" s="20"/>
    </row>
    <row r="1661" spans="1:2" x14ac:dyDescent="0.2">
      <c r="A1661" s="20"/>
      <c r="B1661" s="20"/>
    </row>
    <row r="1662" spans="1:2" x14ac:dyDescent="0.2">
      <c r="A1662" s="20"/>
      <c r="B1662" s="20"/>
    </row>
    <row r="1663" spans="1:2" x14ac:dyDescent="0.2">
      <c r="A1663" s="20"/>
      <c r="B1663" s="20"/>
    </row>
    <row r="1664" spans="1:2" x14ac:dyDescent="0.2">
      <c r="A1664" s="20"/>
      <c r="B1664" s="20"/>
    </row>
    <row r="1665" spans="1:2" x14ac:dyDescent="0.2">
      <c r="A1665" s="20"/>
      <c r="B1665" s="20"/>
    </row>
    <row r="1666" spans="1:2" x14ac:dyDescent="0.2">
      <c r="A1666" s="20"/>
      <c r="B1666" s="20"/>
    </row>
    <row r="1667" spans="1:2" x14ac:dyDescent="0.2">
      <c r="A1667" s="20"/>
      <c r="B1667" s="20"/>
    </row>
    <row r="1668" spans="1:2" x14ac:dyDescent="0.2">
      <c r="A1668" s="20"/>
      <c r="B1668" s="20"/>
    </row>
    <row r="1669" spans="1:2" x14ac:dyDescent="0.2">
      <c r="A1669" s="20"/>
      <c r="B1669" s="20"/>
    </row>
    <row r="1670" spans="1:2" x14ac:dyDescent="0.2">
      <c r="A1670" s="20"/>
      <c r="B1670" s="20"/>
    </row>
    <row r="1671" spans="1:2" x14ac:dyDescent="0.2">
      <c r="A1671" s="20"/>
      <c r="B1671" s="20"/>
    </row>
    <row r="1672" spans="1:2" x14ac:dyDescent="0.2">
      <c r="A1672" s="20"/>
      <c r="B1672" s="20"/>
    </row>
    <row r="1673" spans="1:2" x14ac:dyDescent="0.2">
      <c r="A1673" s="20"/>
      <c r="B1673" s="20"/>
    </row>
    <row r="1674" spans="1:2" x14ac:dyDescent="0.2">
      <c r="A1674" s="20"/>
      <c r="B1674" s="20"/>
    </row>
    <row r="1675" spans="1:2" x14ac:dyDescent="0.2">
      <c r="A1675" s="20"/>
      <c r="B1675" s="20"/>
    </row>
    <row r="1676" spans="1:2" x14ac:dyDescent="0.2">
      <c r="A1676" s="20"/>
      <c r="B1676" s="20"/>
    </row>
    <row r="1677" spans="1:2" x14ac:dyDescent="0.2">
      <c r="A1677" s="20"/>
      <c r="B1677" s="20"/>
    </row>
    <row r="1678" spans="1:2" x14ac:dyDescent="0.2">
      <c r="A1678" s="20"/>
      <c r="B1678" s="20"/>
    </row>
    <row r="1679" spans="1:2" x14ac:dyDescent="0.2">
      <c r="A1679" s="20"/>
      <c r="B1679" s="20"/>
    </row>
    <row r="1680" spans="1:2" x14ac:dyDescent="0.2">
      <c r="A1680" s="20"/>
      <c r="B1680" s="20"/>
    </row>
    <row r="1681" spans="1:2" x14ac:dyDescent="0.2">
      <c r="A1681" s="20"/>
      <c r="B1681" s="20"/>
    </row>
    <row r="1682" spans="1:2" x14ac:dyDescent="0.2">
      <c r="A1682" s="20"/>
      <c r="B1682" s="20"/>
    </row>
    <row r="1683" spans="1:2" x14ac:dyDescent="0.2">
      <c r="A1683" s="20"/>
      <c r="B1683" s="20"/>
    </row>
    <row r="1684" spans="1:2" x14ac:dyDescent="0.2">
      <c r="A1684" s="20"/>
      <c r="B1684" s="20"/>
    </row>
    <row r="1685" spans="1:2" x14ac:dyDescent="0.2">
      <c r="A1685" s="20"/>
      <c r="B1685" s="20"/>
    </row>
    <row r="1686" spans="1:2" x14ac:dyDescent="0.2">
      <c r="A1686" s="20"/>
      <c r="B1686" s="20"/>
    </row>
    <row r="1687" spans="1:2" x14ac:dyDescent="0.2">
      <c r="A1687" s="20"/>
      <c r="B1687" s="20"/>
    </row>
    <row r="1688" spans="1:2" x14ac:dyDescent="0.2">
      <c r="A1688" s="20"/>
      <c r="B1688" s="20"/>
    </row>
    <row r="1689" spans="1:2" x14ac:dyDescent="0.2">
      <c r="A1689" s="20"/>
      <c r="B1689" s="20"/>
    </row>
    <row r="1690" spans="1:2" x14ac:dyDescent="0.2">
      <c r="A1690" s="20"/>
      <c r="B1690" s="20"/>
    </row>
    <row r="1691" spans="1:2" x14ac:dyDescent="0.2">
      <c r="A1691" s="20"/>
      <c r="B1691" s="20"/>
    </row>
    <row r="1692" spans="1:2" x14ac:dyDescent="0.2">
      <c r="A1692" s="20"/>
      <c r="B1692" s="20"/>
    </row>
    <row r="1693" spans="1:2" x14ac:dyDescent="0.2">
      <c r="A1693" s="20"/>
      <c r="B1693" s="20"/>
    </row>
    <row r="1694" spans="1:2" x14ac:dyDescent="0.2">
      <c r="A1694" s="20"/>
      <c r="B1694" s="20"/>
    </row>
    <row r="1695" spans="1:2" x14ac:dyDescent="0.2">
      <c r="A1695" s="20"/>
      <c r="B1695" s="20"/>
    </row>
    <row r="1696" spans="1:2" x14ac:dyDescent="0.2">
      <c r="A1696" s="20"/>
      <c r="B1696" s="20"/>
    </row>
    <row r="1697" spans="1:2" x14ac:dyDescent="0.2">
      <c r="A1697" s="20"/>
      <c r="B1697" s="20"/>
    </row>
    <row r="1698" spans="1:2" x14ac:dyDescent="0.2">
      <c r="A1698" s="20"/>
      <c r="B1698" s="20"/>
    </row>
    <row r="1699" spans="1:2" x14ac:dyDescent="0.2">
      <c r="A1699" s="20"/>
      <c r="B1699" s="20"/>
    </row>
    <row r="1700" spans="1:2" x14ac:dyDescent="0.2">
      <c r="A1700" s="20"/>
      <c r="B1700" s="20"/>
    </row>
    <row r="1701" spans="1:2" x14ac:dyDescent="0.2">
      <c r="A1701" s="20"/>
      <c r="B1701" s="20"/>
    </row>
    <row r="1702" spans="1:2" x14ac:dyDescent="0.2">
      <c r="A1702" s="20"/>
      <c r="B1702" s="20"/>
    </row>
    <row r="1703" spans="1:2" x14ac:dyDescent="0.2">
      <c r="A1703" s="20"/>
      <c r="B1703" s="20"/>
    </row>
    <row r="1704" spans="1:2" x14ac:dyDescent="0.2">
      <c r="A1704" s="20"/>
      <c r="B1704" s="20"/>
    </row>
    <row r="1705" spans="1:2" x14ac:dyDescent="0.2">
      <c r="A1705" s="20"/>
      <c r="B1705" s="20"/>
    </row>
    <row r="1706" spans="1:2" x14ac:dyDescent="0.2">
      <c r="A1706" s="20"/>
      <c r="B1706" s="20"/>
    </row>
    <row r="1707" spans="1:2" x14ac:dyDescent="0.2">
      <c r="A1707" s="20"/>
      <c r="B1707" s="20"/>
    </row>
    <row r="1708" spans="1:2" x14ac:dyDescent="0.2">
      <c r="A1708" s="20"/>
      <c r="B1708" s="20"/>
    </row>
    <row r="1709" spans="1:2" x14ac:dyDescent="0.2">
      <c r="A1709" s="20"/>
      <c r="B1709" s="20"/>
    </row>
    <row r="1710" spans="1:2" x14ac:dyDescent="0.2">
      <c r="A1710" s="20"/>
      <c r="B1710" s="20"/>
    </row>
    <row r="1711" spans="1:2" x14ac:dyDescent="0.2">
      <c r="A1711" s="20"/>
      <c r="B1711" s="20"/>
    </row>
    <row r="1712" spans="1:2" x14ac:dyDescent="0.2">
      <c r="A1712" s="20"/>
      <c r="B1712" s="20"/>
    </row>
    <row r="1713" spans="1:2" x14ac:dyDescent="0.2">
      <c r="A1713" s="20"/>
      <c r="B1713" s="20"/>
    </row>
    <row r="1714" spans="1:2" x14ac:dyDescent="0.2">
      <c r="A1714" s="20"/>
      <c r="B1714" s="20"/>
    </row>
    <row r="1715" spans="1:2" x14ac:dyDescent="0.2">
      <c r="A1715" s="20"/>
      <c r="B1715" s="20"/>
    </row>
    <row r="1716" spans="1:2" x14ac:dyDescent="0.2">
      <c r="A1716" s="20"/>
      <c r="B1716" s="20"/>
    </row>
    <row r="1717" spans="1:2" x14ac:dyDescent="0.2">
      <c r="A1717" s="20"/>
      <c r="B1717" s="20"/>
    </row>
    <row r="1718" spans="1:2" x14ac:dyDescent="0.2">
      <c r="A1718" s="20"/>
      <c r="B1718" s="20"/>
    </row>
    <row r="1719" spans="1:2" x14ac:dyDescent="0.2">
      <c r="A1719" s="20"/>
      <c r="B1719" s="20"/>
    </row>
    <row r="1720" spans="1:2" x14ac:dyDescent="0.2">
      <c r="A1720" s="20"/>
      <c r="B1720" s="20"/>
    </row>
    <row r="1721" spans="1:2" x14ac:dyDescent="0.2">
      <c r="A1721" s="20"/>
      <c r="B1721" s="20"/>
    </row>
    <row r="1722" spans="1:2" x14ac:dyDescent="0.2">
      <c r="A1722" s="20"/>
      <c r="B1722" s="20"/>
    </row>
    <row r="1723" spans="1:2" x14ac:dyDescent="0.2">
      <c r="A1723" s="20"/>
      <c r="B1723" s="20"/>
    </row>
    <row r="1724" spans="1:2" x14ac:dyDescent="0.2">
      <c r="A1724" s="20"/>
      <c r="B1724" s="20"/>
    </row>
    <row r="1725" spans="1:2" x14ac:dyDescent="0.2">
      <c r="A1725" s="20"/>
      <c r="B1725" s="20"/>
    </row>
    <row r="1726" spans="1:2" x14ac:dyDescent="0.2">
      <c r="A1726" s="20"/>
      <c r="B1726" s="20"/>
    </row>
    <row r="1727" spans="1:2" x14ac:dyDescent="0.2">
      <c r="A1727" s="20"/>
      <c r="B1727" s="20"/>
    </row>
    <row r="1728" spans="1:2" x14ac:dyDescent="0.2">
      <c r="A1728" s="20"/>
      <c r="B1728" s="20"/>
    </row>
    <row r="1729" spans="1:2" x14ac:dyDescent="0.2">
      <c r="A1729" s="20"/>
      <c r="B1729" s="20"/>
    </row>
    <row r="1730" spans="1:2" x14ac:dyDescent="0.2">
      <c r="A1730" s="20"/>
      <c r="B1730" s="20"/>
    </row>
    <row r="1731" spans="1:2" x14ac:dyDescent="0.2">
      <c r="A1731" s="20"/>
      <c r="B1731" s="20"/>
    </row>
    <row r="1732" spans="1:2" x14ac:dyDescent="0.2">
      <c r="A1732" s="20"/>
      <c r="B1732" s="20"/>
    </row>
    <row r="1733" spans="1:2" x14ac:dyDescent="0.2">
      <c r="A1733" s="20"/>
      <c r="B1733" s="20"/>
    </row>
    <row r="1734" spans="1:2" x14ac:dyDescent="0.2">
      <c r="A1734" s="20"/>
      <c r="B1734" s="20"/>
    </row>
    <row r="1735" spans="1:2" x14ac:dyDescent="0.2">
      <c r="A1735" s="20"/>
      <c r="B1735" s="20"/>
    </row>
    <row r="1736" spans="1:2" x14ac:dyDescent="0.2">
      <c r="A1736" s="20"/>
      <c r="B1736" s="20"/>
    </row>
    <row r="1737" spans="1:2" x14ac:dyDescent="0.2">
      <c r="A1737" s="20"/>
      <c r="B1737" s="20"/>
    </row>
    <row r="1738" spans="1:2" x14ac:dyDescent="0.2">
      <c r="A1738" s="20"/>
      <c r="B1738" s="20"/>
    </row>
    <row r="1739" spans="1:2" x14ac:dyDescent="0.2">
      <c r="A1739" s="20"/>
      <c r="B1739" s="20"/>
    </row>
    <row r="1740" spans="1:2" x14ac:dyDescent="0.2">
      <c r="A1740" s="20"/>
      <c r="B1740" s="20"/>
    </row>
    <row r="1741" spans="1:2" x14ac:dyDescent="0.2">
      <c r="A1741" s="20"/>
      <c r="B1741" s="20"/>
    </row>
    <row r="1742" spans="1:2" x14ac:dyDescent="0.2">
      <c r="A1742" s="20"/>
      <c r="B1742" s="20"/>
    </row>
    <row r="1743" spans="1:2" x14ac:dyDescent="0.2">
      <c r="A1743" s="20"/>
      <c r="B1743" s="20"/>
    </row>
    <row r="1744" spans="1:2" x14ac:dyDescent="0.2">
      <c r="A1744" s="20"/>
      <c r="B1744" s="20"/>
    </row>
    <row r="1745" spans="1:2" x14ac:dyDescent="0.2">
      <c r="A1745" s="20"/>
      <c r="B1745" s="20"/>
    </row>
    <row r="1746" spans="1:2" x14ac:dyDescent="0.2">
      <c r="A1746" s="20"/>
      <c r="B1746" s="20"/>
    </row>
    <row r="1747" spans="1:2" x14ac:dyDescent="0.2">
      <c r="A1747" s="20"/>
      <c r="B1747" s="20"/>
    </row>
    <row r="1748" spans="1:2" x14ac:dyDescent="0.2">
      <c r="A1748" s="20"/>
      <c r="B1748" s="20"/>
    </row>
    <row r="1749" spans="1:2" x14ac:dyDescent="0.2">
      <c r="A1749" s="20"/>
      <c r="B1749" s="20"/>
    </row>
    <row r="1750" spans="1:2" x14ac:dyDescent="0.2">
      <c r="A1750" s="20"/>
      <c r="B1750" s="20"/>
    </row>
    <row r="1751" spans="1:2" x14ac:dyDescent="0.2">
      <c r="A1751" s="20"/>
      <c r="B1751" s="20"/>
    </row>
    <row r="1752" spans="1:2" x14ac:dyDescent="0.2">
      <c r="A1752" s="20"/>
      <c r="B1752" s="20"/>
    </row>
    <row r="1753" spans="1:2" x14ac:dyDescent="0.2">
      <c r="A1753" s="20"/>
      <c r="B1753" s="20"/>
    </row>
    <row r="1754" spans="1:2" x14ac:dyDescent="0.2">
      <c r="A1754" s="20"/>
      <c r="B1754" s="20"/>
    </row>
    <row r="1755" spans="1:2" x14ac:dyDescent="0.2">
      <c r="A1755" s="20"/>
      <c r="B1755" s="20"/>
    </row>
    <row r="1756" spans="1:2" x14ac:dyDescent="0.2">
      <c r="A1756" s="20"/>
      <c r="B1756" s="20"/>
    </row>
    <row r="1757" spans="1:2" x14ac:dyDescent="0.2">
      <c r="A1757" s="20"/>
      <c r="B1757" s="20"/>
    </row>
    <row r="1758" spans="1:2" x14ac:dyDescent="0.2">
      <c r="A1758" s="20"/>
      <c r="B1758" s="20"/>
    </row>
    <row r="1759" spans="1:2" x14ac:dyDescent="0.2">
      <c r="A1759" s="20"/>
      <c r="B1759" s="20"/>
    </row>
    <row r="1760" spans="1:2" x14ac:dyDescent="0.2">
      <c r="A1760" s="20"/>
      <c r="B1760" s="20"/>
    </row>
    <row r="1761" spans="1:2" x14ac:dyDescent="0.2">
      <c r="A1761" s="20"/>
      <c r="B1761" s="20"/>
    </row>
    <row r="1762" spans="1:2" x14ac:dyDescent="0.2">
      <c r="A1762" s="20"/>
      <c r="B1762" s="20"/>
    </row>
    <row r="1763" spans="1:2" x14ac:dyDescent="0.2">
      <c r="A1763" s="20"/>
      <c r="B1763" s="20"/>
    </row>
    <row r="1764" spans="1:2" x14ac:dyDescent="0.2">
      <c r="A1764" s="20"/>
      <c r="B1764" s="20"/>
    </row>
    <row r="1765" spans="1:2" x14ac:dyDescent="0.2">
      <c r="A1765" s="20"/>
      <c r="B1765" s="20"/>
    </row>
    <row r="1766" spans="1:2" x14ac:dyDescent="0.2">
      <c r="A1766" s="20"/>
      <c r="B1766" s="20"/>
    </row>
    <row r="1767" spans="1:2" x14ac:dyDescent="0.2">
      <c r="A1767" s="20"/>
      <c r="B1767" s="20"/>
    </row>
    <row r="1768" spans="1:2" x14ac:dyDescent="0.2">
      <c r="A1768" s="20"/>
      <c r="B1768" s="20"/>
    </row>
    <row r="1769" spans="1:2" x14ac:dyDescent="0.2">
      <c r="A1769" s="20"/>
      <c r="B1769" s="20"/>
    </row>
    <row r="1770" spans="1:2" x14ac:dyDescent="0.2">
      <c r="A1770" s="20"/>
      <c r="B1770" s="20"/>
    </row>
    <row r="1771" spans="1:2" x14ac:dyDescent="0.2">
      <c r="A1771" s="20"/>
      <c r="B1771" s="20"/>
    </row>
    <row r="1772" spans="1:2" x14ac:dyDescent="0.2">
      <c r="A1772" s="20"/>
      <c r="B1772" s="20"/>
    </row>
    <row r="1773" spans="1:2" x14ac:dyDescent="0.2">
      <c r="A1773" s="20"/>
      <c r="B1773" s="20"/>
    </row>
    <row r="1774" spans="1:2" x14ac:dyDescent="0.2">
      <c r="A1774" s="20"/>
      <c r="B1774" s="20"/>
    </row>
    <row r="1775" spans="1:2" x14ac:dyDescent="0.2">
      <c r="A1775" s="20"/>
      <c r="B1775" s="20"/>
    </row>
    <row r="1776" spans="1:2" x14ac:dyDescent="0.2">
      <c r="A1776" s="20"/>
      <c r="B1776" s="20"/>
    </row>
    <row r="1777" spans="1:2" x14ac:dyDescent="0.2">
      <c r="A1777" s="20"/>
      <c r="B1777" s="20"/>
    </row>
    <row r="1778" spans="1:2" x14ac:dyDescent="0.2">
      <c r="A1778" s="20"/>
      <c r="B1778" s="20"/>
    </row>
    <row r="1779" spans="1:2" x14ac:dyDescent="0.2">
      <c r="A1779" s="20"/>
      <c r="B1779" s="20"/>
    </row>
    <row r="1780" spans="1:2" x14ac:dyDescent="0.2">
      <c r="A1780" s="20"/>
      <c r="B1780" s="20"/>
    </row>
    <row r="1781" spans="1:2" x14ac:dyDescent="0.2">
      <c r="A1781" s="20"/>
      <c r="B1781" s="20"/>
    </row>
    <row r="1782" spans="1:2" x14ac:dyDescent="0.2">
      <c r="A1782" s="20"/>
      <c r="B1782" s="20"/>
    </row>
    <row r="1783" spans="1:2" x14ac:dyDescent="0.2">
      <c r="A1783" s="20"/>
      <c r="B1783" s="20"/>
    </row>
    <row r="1784" spans="1:2" x14ac:dyDescent="0.2">
      <c r="A1784" s="20"/>
      <c r="B1784" s="20"/>
    </row>
    <row r="1785" spans="1:2" x14ac:dyDescent="0.2">
      <c r="A1785" s="20"/>
      <c r="B1785" s="20"/>
    </row>
    <row r="1786" spans="1:2" x14ac:dyDescent="0.2">
      <c r="A1786" s="20"/>
      <c r="B1786" s="20"/>
    </row>
    <row r="1787" spans="1:2" x14ac:dyDescent="0.2">
      <c r="A1787" s="20"/>
      <c r="B1787" s="20"/>
    </row>
    <row r="1788" spans="1:2" x14ac:dyDescent="0.2">
      <c r="A1788" s="20"/>
      <c r="B1788" s="20"/>
    </row>
    <row r="1789" spans="1:2" x14ac:dyDescent="0.2">
      <c r="A1789" s="20"/>
      <c r="B1789" s="20"/>
    </row>
    <row r="1790" spans="1:2" x14ac:dyDescent="0.2">
      <c r="A1790" s="20"/>
      <c r="B1790" s="20"/>
    </row>
    <row r="1791" spans="1:2" x14ac:dyDescent="0.2">
      <c r="A1791" s="20"/>
      <c r="B1791" s="20"/>
    </row>
    <row r="1792" spans="1:2" x14ac:dyDescent="0.2">
      <c r="A1792" s="20"/>
      <c r="B1792" s="20"/>
    </row>
    <row r="1793" spans="1:2" x14ac:dyDescent="0.2">
      <c r="A1793" s="20"/>
      <c r="B1793" s="20"/>
    </row>
    <row r="1794" spans="1:2" x14ac:dyDescent="0.2">
      <c r="A1794" s="20"/>
      <c r="B1794" s="20"/>
    </row>
    <row r="1795" spans="1:2" x14ac:dyDescent="0.2">
      <c r="A1795" s="20"/>
      <c r="B1795" s="20"/>
    </row>
    <row r="1796" spans="1:2" x14ac:dyDescent="0.2">
      <c r="A1796" s="20"/>
      <c r="B1796" s="20"/>
    </row>
    <row r="1797" spans="1:2" x14ac:dyDescent="0.2">
      <c r="A1797" s="20"/>
      <c r="B1797" s="20"/>
    </row>
    <row r="1798" spans="1:2" x14ac:dyDescent="0.2">
      <c r="A1798" s="20"/>
      <c r="B1798" s="20"/>
    </row>
    <row r="1799" spans="1:2" x14ac:dyDescent="0.2">
      <c r="A1799" s="20"/>
      <c r="B1799" s="20"/>
    </row>
    <row r="1800" spans="1:2" x14ac:dyDescent="0.2">
      <c r="A1800" s="20"/>
      <c r="B1800" s="20"/>
    </row>
    <row r="1801" spans="1:2" x14ac:dyDescent="0.2">
      <c r="A1801" s="20"/>
      <c r="B1801" s="20"/>
    </row>
    <row r="1802" spans="1:2" x14ac:dyDescent="0.2">
      <c r="A1802" s="20"/>
      <c r="B1802" s="20"/>
    </row>
    <row r="1803" spans="1:2" x14ac:dyDescent="0.2">
      <c r="A1803" s="20"/>
      <c r="B1803" s="20"/>
    </row>
    <row r="1804" spans="1:2" x14ac:dyDescent="0.2">
      <c r="A1804" s="20"/>
      <c r="B1804" s="20"/>
    </row>
    <row r="1805" spans="1:2" x14ac:dyDescent="0.2">
      <c r="A1805" s="20"/>
      <c r="B1805" s="20"/>
    </row>
    <row r="1806" spans="1:2" x14ac:dyDescent="0.2">
      <c r="A1806" s="20"/>
      <c r="B1806" s="20"/>
    </row>
    <row r="1807" spans="1:2" x14ac:dyDescent="0.2">
      <c r="A1807" s="20"/>
      <c r="B1807" s="20"/>
    </row>
    <row r="1808" spans="1:2" x14ac:dyDescent="0.2">
      <c r="A1808" s="20"/>
      <c r="B1808" s="20"/>
    </row>
    <row r="1809" spans="1:2" x14ac:dyDescent="0.2">
      <c r="A1809" s="20"/>
      <c r="B1809" s="20"/>
    </row>
    <row r="1810" spans="1:2" x14ac:dyDescent="0.2">
      <c r="A1810" s="20"/>
      <c r="B1810" s="20"/>
    </row>
    <row r="1811" spans="1:2" x14ac:dyDescent="0.2">
      <c r="A1811" s="20"/>
      <c r="B1811" s="20"/>
    </row>
    <row r="1812" spans="1:2" x14ac:dyDescent="0.2">
      <c r="A1812" s="20"/>
      <c r="B1812" s="20"/>
    </row>
    <row r="1813" spans="1:2" x14ac:dyDescent="0.2">
      <c r="A1813" s="20"/>
      <c r="B1813" s="20"/>
    </row>
    <row r="1814" spans="1:2" x14ac:dyDescent="0.2">
      <c r="A1814" s="20"/>
      <c r="B1814" s="20"/>
    </row>
    <row r="1815" spans="1:2" x14ac:dyDescent="0.2">
      <c r="A1815" s="20"/>
      <c r="B1815" s="20"/>
    </row>
    <row r="1816" spans="1:2" x14ac:dyDescent="0.2">
      <c r="A1816" s="20"/>
      <c r="B1816" s="20"/>
    </row>
    <row r="1817" spans="1:2" x14ac:dyDescent="0.2">
      <c r="A1817" s="20"/>
      <c r="B1817" s="20"/>
    </row>
    <row r="1818" spans="1:2" x14ac:dyDescent="0.2">
      <c r="A1818" s="20"/>
      <c r="B1818" s="20"/>
    </row>
    <row r="1819" spans="1:2" x14ac:dyDescent="0.2">
      <c r="A1819" s="20"/>
      <c r="B1819" s="20"/>
    </row>
    <row r="1820" spans="1:2" x14ac:dyDescent="0.2">
      <c r="A1820" s="20"/>
      <c r="B1820" s="20"/>
    </row>
    <row r="1821" spans="1:2" x14ac:dyDescent="0.2">
      <c r="A1821" s="20"/>
      <c r="B1821" s="20"/>
    </row>
    <row r="1822" spans="1:2" x14ac:dyDescent="0.2">
      <c r="A1822" s="20"/>
      <c r="B1822" s="20"/>
    </row>
    <row r="1823" spans="1:2" x14ac:dyDescent="0.2">
      <c r="A1823" s="20"/>
      <c r="B1823" s="20"/>
    </row>
    <row r="1824" spans="1:2" x14ac:dyDescent="0.2">
      <c r="A1824" s="20"/>
      <c r="B1824" s="20"/>
    </row>
    <row r="1825" spans="1:2" x14ac:dyDescent="0.2">
      <c r="A1825" s="20"/>
      <c r="B1825" s="20"/>
    </row>
    <row r="1826" spans="1:2" x14ac:dyDescent="0.2">
      <c r="A1826" s="20"/>
      <c r="B1826" s="20"/>
    </row>
    <row r="1827" spans="1:2" x14ac:dyDescent="0.2">
      <c r="A1827" s="20"/>
      <c r="B1827" s="20"/>
    </row>
    <row r="1828" spans="1:2" x14ac:dyDescent="0.2">
      <c r="A1828" s="20"/>
      <c r="B1828" s="20"/>
    </row>
    <row r="1829" spans="1:2" x14ac:dyDescent="0.2">
      <c r="A1829" s="20"/>
      <c r="B1829" s="20"/>
    </row>
    <row r="1830" spans="1:2" x14ac:dyDescent="0.2">
      <c r="A1830" s="20"/>
      <c r="B1830" s="20"/>
    </row>
    <row r="1831" spans="1:2" x14ac:dyDescent="0.2">
      <c r="A1831" s="20"/>
      <c r="B1831" s="20"/>
    </row>
    <row r="1832" spans="1:2" x14ac:dyDescent="0.2">
      <c r="A1832" s="20"/>
      <c r="B1832" s="20"/>
    </row>
    <row r="1833" spans="1:2" x14ac:dyDescent="0.2">
      <c r="A1833" s="20"/>
      <c r="B1833" s="20"/>
    </row>
    <row r="1834" spans="1:2" x14ac:dyDescent="0.2">
      <c r="A1834" s="20"/>
      <c r="B1834" s="20"/>
    </row>
    <row r="1835" spans="1:2" x14ac:dyDescent="0.2">
      <c r="A1835" s="20"/>
      <c r="B1835" s="20"/>
    </row>
    <row r="1836" spans="1:2" x14ac:dyDescent="0.2">
      <c r="A1836" s="20"/>
      <c r="B1836" s="20"/>
    </row>
    <row r="1837" spans="1:2" x14ac:dyDescent="0.2">
      <c r="A1837" s="20"/>
      <c r="B1837" s="20"/>
    </row>
    <row r="1838" spans="1:2" x14ac:dyDescent="0.2">
      <c r="A1838" s="20"/>
      <c r="B1838" s="20"/>
    </row>
    <row r="1839" spans="1:2" x14ac:dyDescent="0.2">
      <c r="A1839" s="20"/>
      <c r="B1839" s="20"/>
    </row>
    <row r="1840" spans="1:2" x14ac:dyDescent="0.2">
      <c r="A1840" s="20"/>
      <c r="B1840" s="20"/>
    </row>
    <row r="1841" spans="1:2" x14ac:dyDescent="0.2">
      <c r="A1841" s="20"/>
      <c r="B1841" s="20"/>
    </row>
    <row r="1842" spans="1:2" x14ac:dyDescent="0.2">
      <c r="A1842" s="20"/>
      <c r="B1842" s="20"/>
    </row>
    <row r="1843" spans="1:2" x14ac:dyDescent="0.2">
      <c r="A1843" s="20"/>
      <c r="B1843" s="20"/>
    </row>
    <row r="1844" spans="1:2" x14ac:dyDescent="0.2">
      <c r="A1844" s="20"/>
      <c r="B1844" s="20"/>
    </row>
    <row r="1845" spans="1:2" x14ac:dyDescent="0.2">
      <c r="A1845" s="20"/>
      <c r="B1845" s="20"/>
    </row>
    <row r="1846" spans="1:2" x14ac:dyDescent="0.2">
      <c r="A1846" s="20"/>
      <c r="B1846" s="20"/>
    </row>
    <row r="1847" spans="1:2" x14ac:dyDescent="0.2">
      <c r="A1847" s="20"/>
      <c r="B1847" s="20"/>
    </row>
    <row r="1848" spans="1:2" x14ac:dyDescent="0.2">
      <c r="A1848" s="20"/>
      <c r="B1848" s="20"/>
    </row>
    <row r="1849" spans="1:2" x14ac:dyDescent="0.2">
      <c r="A1849" s="20"/>
      <c r="B1849" s="20"/>
    </row>
    <row r="1850" spans="1:2" x14ac:dyDescent="0.2">
      <c r="A1850" s="20"/>
      <c r="B1850" s="20"/>
    </row>
    <row r="1851" spans="1:2" x14ac:dyDescent="0.2">
      <c r="A1851" s="20"/>
      <c r="B1851" s="20"/>
    </row>
    <row r="1852" spans="1:2" x14ac:dyDescent="0.2">
      <c r="A1852" s="20"/>
      <c r="B1852" s="20"/>
    </row>
    <row r="1853" spans="1:2" x14ac:dyDescent="0.2">
      <c r="A1853" s="20"/>
      <c r="B1853" s="20"/>
    </row>
    <row r="1854" spans="1:2" x14ac:dyDescent="0.2">
      <c r="A1854" s="20"/>
      <c r="B1854" s="20"/>
    </row>
    <row r="1855" spans="1:2" x14ac:dyDescent="0.2">
      <c r="A1855" s="20"/>
      <c r="B1855" s="20"/>
    </row>
    <row r="1856" spans="1:2" x14ac:dyDescent="0.2">
      <c r="A1856" s="20"/>
      <c r="B1856" s="20"/>
    </row>
    <row r="1857" spans="1:2" x14ac:dyDescent="0.2">
      <c r="A1857" s="20"/>
      <c r="B1857" s="20"/>
    </row>
    <row r="1858" spans="1:2" x14ac:dyDescent="0.2">
      <c r="A1858" s="20"/>
      <c r="B1858" s="20"/>
    </row>
    <row r="1859" spans="1:2" x14ac:dyDescent="0.2">
      <c r="A1859" s="20"/>
      <c r="B1859" s="20"/>
    </row>
    <row r="1860" spans="1:2" x14ac:dyDescent="0.2">
      <c r="A1860" s="20"/>
      <c r="B1860" s="20"/>
    </row>
    <row r="1861" spans="1:2" x14ac:dyDescent="0.2">
      <c r="A1861" s="20"/>
      <c r="B1861" s="20"/>
    </row>
    <row r="1862" spans="1:2" x14ac:dyDescent="0.2">
      <c r="A1862" s="20"/>
      <c r="B1862" s="20"/>
    </row>
    <row r="1863" spans="1:2" x14ac:dyDescent="0.2">
      <c r="A1863" s="20"/>
      <c r="B1863" s="20"/>
    </row>
    <row r="1864" spans="1:2" x14ac:dyDescent="0.2">
      <c r="A1864" s="20"/>
      <c r="B1864" s="20"/>
    </row>
    <row r="1865" spans="1:2" x14ac:dyDescent="0.2">
      <c r="A1865" s="20"/>
      <c r="B1865" s="20"/>
    </row>
    <row r="1866" spans="1:2" x14ac:dyDescent="0.2">
      <c r="A1866" s="20"/>
      <c r="B1866" s="20"/>
    </row>
    <row r="1867" spans="1:2" x14ac:dyDescent="0.2">
      <c r="A1867" s="20"/>
      <c r="B1867" s="20"/>
    </row>
    <row r="1868" spans="1:2" x14ac:dyDescent="0.2">
      <c r="A1868" s="20"/>
      <c r="B1868" s="20"/>
    </row>
    <row r="1869" spans="1:2" x14ac:dyDescent="0.2">
      <c r="A1869" s="20"/>
      <c r="B1869" s="20"/>
    </row>
    <row r="1870" spans="1:2" x14ac:dyDescent="0.2">
      <c r="A1870" s="20"/>
      <c r="B1870" s="20"/>
    </row>
    <row r="1871" spans="1:2" x14ac:dyDescent="0.2">
      <c r="A1871" s="20"/>
      <c r="B1871" s="20"/>
    </row>
    <row r="1872" spans="1:2" x14ac:dyDescent="0.2">
      <c r="A1872" s="20"/>
      <c r="B1872" s="20"/>
    </row>
    <row r="1873" spans="1:2" x14ac:dyDescent="0.2">
      <c r="A1873" s="20"/>
      <c r="B1873" s="20"/>
    </row>
    <row r="1874" spans="1:2" x14ac:dyDescent="0.2">
      <c r="A1874" s="20"/>
      <c r="B1874" s="20"/>
    </row>
    <row r="1875" spans="1:2" x14ac:dyDescent="0.2">
      <c r="A1875" s="20"/>
      <c r="B1875" s="20"/>
    </row>
    <row r="1876" spans="1:2" x14ac:dyDescent="0.2">
      <c r="A1876" s="20"/>
      <c r="B1876" s="20"/>
    </row>
    <row r="1877" spans="1:2" x14ac:dyDescent="0.2">
      <c r="A1877" s="20"/>
      <c r="B1877" s="20"/>
    </row>
    <row r="1878" spans="1:2" x14ac:dyDescent="0.2">
      <c r="A1878" s="20"/>
      <c r="B1878" s="20"/>
    </row>
    <row r="1879" spans="1:2" x14ac:dyDescent="0.2">
      <c r="A1879" s="20"/>
      <c r="B1879" s="20"/>
    </row>
    <row r="1880" spans="1:2" x14ac:dyDescent="0.2">
      <c r="A1880" s="20"/>
      <c r="B1880" s="20"/>
    </row>
    <row r="1881" spans="1:2" x14ac:dyDescent="0.2">
      <c r="A1881" s="20"/>
      <c r="B1881" s="20"/>
    </row>
    <row r="1882" spans="1:2" x14ac:dyDescent="0.2">
      <c r="A1882" s="20"/>
      <c r="B1882" s="20"/>
    </row>
    <row r="1883" spans="1:2" x14ac:dyDescent="0.2">
      <c r="A1883" s="20"/>
      <c r="B1883" s="20"/>
    </row>
    <row r="1884" spans="1:2" x14ac:dyDescent="0.2">
      <c r="A1884" s="20"/>
      <c r="B1884" s="20"/>
    </row>
    <row r="1885" spans="1:2" x14ac:dyDescent="0.2">
      <c r="A1885" s="20"/>
      <c r="B1885" s="20"/>
    </row>
    <row r="1886" spans="1:2" x14ac:dyDescent="0.2">
      <c r="A1886" s="20"/>
      <c r="B1886" s="20"/>
    </row>
    <row r="1887" spans="1:2" x14ac:dyDescent="0.2">
      <c r="A1887" s="20"/>
      <c r="B1887" s="20"/>
    </row>
    <row r="1888" spans="1:2" x14ac:dyDescent="0.2">
      <c r="A1888" s="20"/>
      <c r="B1888" s="20"/>
    </row>
    <row r="1889" spans="1:2" x14ac:dyDescent="0.2">
      <c r="A1889" s="20"/>
      <c r="B1889" s="20"/>
    </row>
    <row r="1890" spans="1:2" x14ac:dyDescent="0.2">
      <c r="A1890" s="20"/>
      <c r="B1890" s="20"/>
    </row>
    <row r="1891" spans="1:2" x14ac:dyDescent="0.2">
      <c r="A1891" s="20"/>
      <c r="B1891" s="20"/>
    </row>
    <row r="1892" spans="1:2" x14ac:dyDescent="0.2">
      <c r="A1892" s="20"/>
      <c r="B1892" s="20"/>
    </row>
    <row r="1893" spans="1:2" x14ac:dyDescent="0.2">
      <c r="A1893" s="20"/>
      <c r="B1893" s="20"/>
    </row>
    <row r="1894" spans="1:2" x14ac:dyDescent="0.2">
      <c r="A1894" s="20"/>
      <c r="B1894" s="20"/>
    </row>
    <row r="1895" spans="1:2" x14ac:dyDescent="0.2">
      <c r="A1895" s="20"/>
      <c r="B1895" s="20"/>
    </row>
    <row r="1896" spans="1:2" x14ac:dyDescent="0.2">
      <c r="A1896" s="20"/>
      <c r="B1896" s="20"/>
    </row>
    <row r="1897" spans="1:2" x14ac:dyDescent="0.2">
      <c r="A1897" s="20"/>
      <c r="B1897" s="20"/>
    </row>
    <row r="1898" spans="1:2" x14ac:dyDescent="0.2">
      <c r="A1898" s="20"/>
      <c r="B1898" s="20"/>
    </row>
    <row r="1899" spans="1:2" x14ac:dyDescent="0.2">
      <c r="A1899" s="20"/>
      <c r="B1899" s="20"/>
    </row>
    <row r="1900" spans="1:2" x14ac:dyDescent="0.2">
      <c r="A1900" s="20"/>
      <c r="B1900" s="20"/>
    </row>
    <row r="1901" spans="1:2" x14ac:dyDescent="0.2">
      <c r="A1901" s="20"/>
      <c r="B1901" s="20"/>
    </row>
    <row r="1902" spans="1:2" x14ac:dyDescent="0.2">
      <c r="A1902" s="20"/>
      <c r="B1902" s="20"/>
    </row>
    <row r="1903" spans="1:2" x14ac:dyDescent="0.2">
      <c r="A1903" s="20"/>
      <c r="B1903" s="20"/>
    </row>
    <row r="1904" spans="1:2" x14ac:dyDescent="0.2">
      <c r="A1904" s="20"/>
      <c r="B1904" s="20"/>
    </row>
    <row r="1905" spans="1:2" x14ac:dyDescent="0.2">
      <c r="A1905" s="20"/>
      <c r="B1905" s="20"/>
    </row>
    <row r="1906" spans="1:2" x14ac:dyDescent="0.2">
      <c r="A1906" s="20"/>
      <c r="B1906" s="20"/>
    </row>
    <row r="1907" spans="1:2" x14ac:dyDescent="0.2">
      <c r="A1907" s="20"/>
      <c r="B1907" s="20"/>
    </row>
    <row r="1908" spans="1:2" x14ac:dyDescent="0.2">
      <c r="A1908" s="20"/>
      <c r="B1908" s="20"/>
    </row>
    <row r="1909" spans="1:2" x14ac:dyDescent="0.2">
      <c r="A1909" s="20"/>
      <c r="B1909" s="20"/>
    </row>
    <row r="1910" spans="1:2" x14ac:dyDescent="0.2">
      <c r="A1910" s="20"/>
      <c r="B1910" s="20"/>
    </row>
    <row r="1911" spans="1:2" x14ac:dyDescent="0.2">
      <c r="A1911" s="20"/>
      <c r="B1911" s="20"/>
    </row>
    <row r="1912" spans="1:2" x14ac:dyDescent="0.2">
      <c r="A1912" s="20"/>
      <c r="B1912" s="20"/>
    </row>
    <row r="1913" spans="1:2" x14ac:dyDescent="0.2">
      <c r="A1913" s="20"/>
      <c r="B1913" s="20"/>
    </row>
    <row r="1914" spans="1:2" x14ac:dyDescent="0.2">
      <c r="A1914" s="20"/>
      <c r="B1914" s="20"/>
    </row>
    <row r="1915" spans="1:2" x14ac:dyDescent="0.2">
      <c r="A1915" s="20"/>
      <c r="B1915" s="20"/>
    </row>
    <row r="1916" spans="1:2" x14ac:dyDescent="0.2">
      <c r="A1916" s="20"/>
      <c r="B1916" s="20"/>
    </row>
    <row r="1917" spans="1:2" x14ac:dyDescent="0.2">
      <c r="A1917" s="20"/>
      <c r="B1917" s="20"/>
    </row>
    <row r="1918" spans="1:2" x14ac:dyDescent="0.2">
      <c r="A1918" s="20"/>
      <c r="B1918" s="20"/>
    </row>
    <row r="1919" spans="1:2" x14ac:dyDescent="0.2">
      <c r="A1919" s="20"/>
      <c r="B1919" s="20"/>
    </row>
    <row r="1920" spans="1:2" x14ac:dyDescent="0.2">
      <c r="A1920" s="20"/>
      <c r="B1920" s="20"/>
    </row>
    <row r="1921" spans="1:2" x14ac:dyDescent="0.2">
      <c r="A1921" s="20"/>
      <c r="B1921" s="20"/>
    </row>
    <row r="1922" spans="1:2" x14ac:dyDescent="0.2">
      <c r="A1922" s="20"/>
      <c r="B1922" s="20"/>
    </row>
    <row r="1923" spans="1:2" x14ac:dyDescent="0.2">
      <c r="A1923" s="20"/>
      <c r="B1923" s="20"/>
    </row>
    <row r="1924" spans="1:2" x14ac:dyDescent="0.2">
      <c r="A1924" s="20"/>
      <c r="B1924" s="20"/>
    </row>
    <row r="1925" spans="1:2" x14ac:dyDescent="0.2">
      <c r="A1925" s="20"/>
      <c r="B1925" s="20"/>
    </row>
    <row r="1926" spans="1:2" x14ac:dyDescent="0.2">
      <c r="A1926" s="20"/>
      <c r="B1926" s="20"/>
    </row>
    <row r="1927" spans="1:2" x14ac:dyDescent="0.2">
      <c r="A1927" s="20"/>
      <c r="B1927" s="20"/>
    </row>
    <row r="1928" spans="1:2" x14ac:dyDescent="0.2">
      <c r="A1928" s="20"/>
      <c r="B1928" s="20"/>
    </row>
    <row r="1929" spans="1:2" x14ac:dyDescent="0.2">
      <c r="A1929" s="20"/>
      <c r="B1929" s="20"/>
    </row>
    <row r="1930" spans="1:2" x14ac:dyDescent="0.2">
      <c r="A1930" s="20"/>
      <c r="B1930" s="20"/>
    </row>
    <row r="1931" spans="1:2" x14ac:dyDescent="0.2">
      <c r="A1931" s="20"/>
      <c r="B1931" s="20"/>
    </row>
    <row r="1932" spans="1:2" x14ac:dyDescent="0.2">
      <c r="A1932" s="20"/>
      <c r="B1932" s="20"/>
    </row>
    <row r="1933" spans="1:2" x14ac:dyDescent="0.2">
      <c r="A1933" s="20"/>
      <c r="B1933" s="20"/>
    </row>
    <row r="1934" spans="1:2" x14ac:dyDescent="0.2">
      <c r="A1934" s="20"/>
      <c r="B1934" s="20"/>
    </row>
    <row r="1935" spans="1:2" x14ac:dyDescent="0.2">
      <c r="A1935" s="20"/>
      <c r="B1935" s="20"/>
    </row>
    <row r="1936" spans="1:2" x14ac:dyDescent="0.2">
      <c r="A1936" s="20"/>
      <c r="B1936" s="20"/>
    </row>
    <row r="1937" spans="1:2" x14ac:dyDescent="0.2">
      <c r="A1937" s="20"/>
      <c r="B1937" s="20"/>
    </row>
    <row r="1938" spans="1:2" x14ac:dyDescent="0.2">
      <c r="A1938" s="20"/>
      <c r="B1938" s="20"/>
    </row>
    <row r="1939" spans="1:2" x14ac:dyDescent="0.2">
      <c r="A1939" s="20"/>
      <c r="B1939" s="20"/>
    </row>
    <row r="1940" spans="1:2" x14ac:dyDescent="0.2">
      <c r="A1940" s="20"/>
      <c r="B1940" s="20"/>
    </row>
    <row r="1941" spans="1:2" x14ac:dyDescent="0.2">
      <c r="A1941" s="20"/>
      <c r="B1941" s="20"/>
    </row>
    <row r="1942" spans="1:2" x14ac:dyDescent="0.2">
      <c r="A1942" s="20"/>
      <c r="B1942" s="20"/>
    </row>
    <row r="1943" spans="1:2" x14ac:dyDescent="0.2">
      <c r="A1943" s="20"/>
      <c r="B1943" s="20"/>
    </row>
    <row r="1944" spans="1:2" x14ac:dyDescent="0.2">
      <c r="A1944" s="20"/>
      <c r="B1944" s="20"/>
    </row>
    <row r="1945" spans="1:2" x14ac:dyDescent="0.2">
      <c r="A1945" s="20"/>
      <c r="B1945" s="20"/>
    </row>
    <row r="1946" spans="1:2" x14ac:dyDescent="0.2">
      <c r="A1946" s="20"/>
      <c r="B1946" s="20"/>
    </row>
    <row r="1947" spans="1:2" x14ac:dyDescent="0.2">
      <c r="A1947" s="20"/>
      <c r="B1947" s="20"/>
    </row>
    <row r="1948" spans="1:2" x14ac:dyDescent="0.2">
      <c r="A1948" s="20"/>
      <c r="B1948" s="20"/>
    </row>
    <row r="1949" spans="1:2" x14ac:dyDescent="0.2">
      <c r="A1949" s="20"/>
      <c r="B1949" s="20"/>
    </row>
    <row r="1950" spans="1:2" x14ac:dyDescent="0.2">
      <c r="A1950" s="20"/>
      <c r="B1950" s="20"/>
    </row>
    <row r="1951" spans="1:2" x14ac:dyDescent="0.2">
      <c r="A1951" s="20"/>
      <c r="B1951" s="20"/>
    </row>
    <row r="1952" spans="1:2" x14ac:dyDescent="0.2">
      <c r="A1952" s="20"/>
      <c r="B1952" s="20"/>
    </row>
    <row r="1953" spans="1:2" x14ac:dyDescent="0.2">
      <c r="A1953" s="20"/>
      <c r="B1953" s="20"/>
    </row>
    <row r="1954" spans="1:2" x14ac:dyDescent="0.2">
      <c r="A1954" s="20"/>
      <c r="B1954" s="20"/>
    </row>
    <row r="1955" spans="1:2" x14ac:dyDescent="0.2">
      <c r="A1955" s="20"/>
      <c r="B1955" s="20"/>
    </row>
    <row r="1956" spans="1:2" x14ac:dyDescent="0.2">
      <c r="A1956" s="20"/>
      <c r="B1956" s="20"/>
    </row>
    <row r="1957" spans="1:2" x14ac:dyDescent="0.2">
      <c r="A1957" s="20"/>
      <c r="B1957" s="20"/>
    </row>
    <row r="1958" spans="1:2" x14ac:dyDescent="0.2">
      <c r="A1958" s="20"/>
      <c r="B1958" s="20"/>
    </row>
    <row r="1959" spans="1:2" x14ac:dyDescent="0.2">
      <c r="A1959" s="20"/>
      <c r="B1959" s="20"/>
    </row>
    <row r="1960" spans="1:2" x14ac:dyDescent="0.2">
      <c r="A1960" s="20"/>
      <c r="B1960" s="20"/>
    </row>
    <row r="1961" spans="1:2" x14ac:dyDescent="0.2">
      <c r="A1961" s="20"/>
      <c r="B1961" s="20"/>
    </row>
    <row r="1962" spans="1:2" x14ac:dyDescent="0.2">
      <c r="A1962" s="20"/>
      <c r="B1962" s="20"/>
    </row>
    <row r="1963" spans="1:2" x14ac:dyDescent="0.2">
      <c r="A1963" s="20"/>
      <c r="B1963" s="20"/>
    </row>
    <row r="1964" spans="1:2" x14ac:dyDescent="0.2">
      <c r="A1964" s="20"/>
      <c r="B1964" s="20"/>
    </row>
    <row r="1965" spans="1:2" x14ac:dyDescent="0.2">
      <c r="A1965" s="20"/>
      <c r="B1965" s="20"/>
    </row>
    <row r="1966" spans="1:2" x14ac:dyDescent="0.2">
      <c r="A1966" s="20"/>
      <c r="B1966" s="20"/>
    </row>
    <row r="1967" spans="1:2" x14ac:dyDescent="0.2">
      <c r="A1967" s="20"/>
      <c r="B1967" s="20"/>
    </row>
    <row r="1968" spans="1:2" x14ac:dyDescent="0.2">
      <c r="A1968" s="20"/>
      <c r="B1968" s="20"/>
    </row>
    <row r="1969" spans="1:2" x14ac:dyDescent="0.2">
      <c r="A1969" s="20"/>
      <c r="B1969" s="20"/>
    </row>
    <row r="1970" spans="1:2" x14ac:dyDescent="0.2">
      <c r="A1970" s="20"/>
      <c r="B1970" s="20"/>
    </row>
    <row r="1971" spans="1:2" x14ac:dyDescent="0.2">
      <c r="A1971" s="20"/>
      <c r="B1971" s="20"/>
    </row>
    <row r="1972" spans="1:2" x14ac:dyDescent="0.2">
      <c r="A1972" s="20"/>
      <c r="B1972" s="20"/>
    </row>
    <row r="1973" spans="1:2" x14ac:dyDescent="0.2">
      <c r="A1973" s="20"/>
      <c r="B1973" s="20"/>
    </row>
    <row r="1974" spans="1:2" x14ac:dyDescent="0.2">
      <c r="A1974" s="20"/>
      <c r="B1974" s="20"/>
    </row>
    <row r="1975" spans="1:2" x14ac:dyDescent="0.2">
      <c r="A1975" s="20"/>
      <c r="B1975" s="20"/>
    </row>
    <row r="1976" spans="1:2" x14ac:dyDescent="0.2">
      <c r="A1976" s="20"/>
      <c r="B1976" s="20"/>
    </row>
    <row r="1977" spans="1:2" x14ac:dyDescent="0.2">
      <c r="A1977" s="20"/>
      <c r="B1977" s="20"/>
    </row>
    <row r="1978" spans="1:2" x14ac:dyDescent="0.2">
      <c r="A1978" s="20"/>
      <c r="B1978" s="20"/>
    </row>
    <row r="1979" spans="1:2" x14ac:dyDescent="0.2">
      <c r="A1979" s="20"/>
      <c r="B1979" s="20"/>
    </row>
    <row r="1980" spans="1:2" x14ac:dyDescent="0.2">
      <c r="A1980" s="20"/>
      <c r="B1980" s="20"/>
    </row>
    <row r="1981" spans="1:2" x14ac:dyDescent="0.2">
      <c r="A1981" s="20"/>
      <c r="B1981" s="20"/>
    </row>
    <row r="1982" spans="1:2" x14ac:dyDescent="0.2">
      <c r="A1982" s="20"/>
      <c r="B1982" s="20"/>
    </row>
    <row r="1983" spans="1:2" x14ac:dyDescent="0.2">
      <c r="A1983" s="20"/>
      <c r="B1983" s="20"/>
    </row>
    <row r="1984" spans="1:2" x14ac:dyDescent="0.2">
      <c r="A1984" s="20"/>
      <c r="B1984" s="20"/>
    </row>
    <row r="1985" spans="1:2" x14ac:dyDescent="0.2">
      <c r="A1985" s="20"/>
      <c r="B1985" s="20"/>
    </row>
    <row r="1986" spans="1:2" x14ac:dyDescent="0.2">
      <c r="A1986" s="20"/>
      <c r="B1986" s="20"/>
    </row>
    <row r="1987" spans="1:2" x14ac:dyDescent="0.2">
      <c r="A1987" s="20"/>
      <c r="B1987" s="20"/>
    </row>
    <row r="1988" spans="1:2" x14ac:dyDescent="0.2">
      <c r="A1988" s="20"/>
      <c r="B1988" s="20"/>
    </row>
    <row r="1989" spans="1:2" x14ac:dyDescent="0.2">
      <c r="A1989" s="20"/>
      <c r="B1989" s="20"/>
    </row>
    <row r="1990" spans="1:2" x14ac:dyDescent="0.2">
      <c r="A1990" s="20"/>
      <c r="B1990" s="20"/>
    </row>
    <row r="1991" spans="1:2" x14ac:dyDescent="0.2">
      <c r="A1991" s="20"/>
      <c r="B1991" s="20"/>
    </row>
    <row r="1992" spans="1:2" x14ac:dyDescent="0.2">
      <c r="A1992" s="20"/>
      <c r="B1992" s="20"/>
    </row>
    <row r="1993" spans="1:2" x14ac:dyDescent="0.2">
      <c r="A1993" s="20"/>
      <c r="B1993" s="20"/>
    </row>
    <row r="1994" spans="1:2" x14ac:dyDescent="0.2">
      <c r="A1994" s="20"/>
      <c r="B1994" s="20"/>
    </row>
    <row r="1995" spans="1:2" x14ac:dyDescent="0.2">
      <c r="A1995" s="20"/>
      <c r="B1995" s="20"/>
    </row>
    <row r="1996" spans="1:2" x14ac:dyDescent="0.2">
      <c r="A1996" s="20"/>
      <c r="B1996" s="20"/>
    </row>
    <row r="1997" spans="1:2" x14ac:dyDescent="0.2">
      <c r="A1997" s="20"/>
      <c r="B1997" s="20"/>
    </row>
    <row r="1998" spans="1:2" x14ac:dyDescent="0.2">
      <c r="A1998" s="20"/>
      <c r="B1998" s="20"/>
    </row>
    <row r="1999" spans="1:2" x14ac:dyDescent="0.2">
      <c r="A1999" s="20"/>
      <c r="B1999" s="20"/>
    </row>
    <row r="2000" spans="1:2" x14ac:dyDescent="0.2">
      <c r="A2000" s="20"/>
      <c r="B2000" s="20"/>
    </row>
    <row r="2001" spans="1:2" x14ac:dyDescent="0.2">
      <c r="A2001" s="20"/>
      <c r="B2001" s="20"/>
    </row>
    <row r="2002" spans="1:2" x14ac:dyDescent="0.2">
      <c r="A2002" s="20"/>
      <c r="B2002" s="20"/>
    </row>
    <row r="2003" spans="1:2" x14ac:dyDescent="0.2">
      <c r="A2003" s="20"/>
      <c r="B2003" s="20"/>
    </row>
    <row r="2004" spans="1:2" x14ac:dyDescent="0.2">
      <c r="A2004" s="20"/>
      <c r="B2004" s="20"/>
    </row>
    <row r="2005" spans="1:2" x14ac:dyDescent="0.2">
      <c r="A2005" s="20"/>
      <c r="B2005" s="20"/>
    </row>
    <row r="2006" spans="1:2" x14ac:dyDescent="0.2">
      <c r="A2006" s="20"/>
      <c r="B2006" s="20"/>
    </row>
    <row r="2007" spans="1:2" x14ac:dyDescent="0.2">
      <c r="A2007" s="20"/>
      <c r="B2007" s="20"/>
    </row>
    <row r="2008" spans="1:2" x14ac:dyDescent="0.2">
      <c r="A2008" s="20"/>
      <c r="B2008" s="20"/>
    </row>
    <row r="2009" spans="1:2" x14ac:dyDescent="0.2">
      <c r="A2009" s="20"/>
      <c r="B2009" s="20"/>
    </row>
    <row r="2010" spans="1:2" x14ac:dyDescent="0.2">
      <c r="A2010" s="20"/>
      <c r="B2010" s="20"/>
    </row>
    <row r="2011" spans="1:2" x14ac:dyDescent="0.2">
      <c r="A2011" s="20"/>
      <c r="B2011" s="20"/>
    </row>
    <row r="2012" spans="1:2" x14ac:dyDescent="0.2">
      <c r="A2012" s="20"/>
      <c r="B2012" s="20"/>
    </row>
    <row r="2013" spans="1:2" x14ac:dyDescent="0.2">
      <c r="A2013" s="20"/>
      <c r="B2013" s="20"/>
    </row>
    <row r="2014" spans="1:2" x14ac:dyDescent="0.2">
      <c r="A2014" s="20"/>
      <c r="B2014" s="20"/>
    </row>
    <row r="2015" spans="1:2" x14ac:dyDescent="0.2">
      <c r="A2015" s="20"/>
      <c r="B2015" s="20"/>
    </row>
    <row r="2016" spans="1:2" x14ac:dyDescent="0.2">
      <c r="A2016" s="20"/>
      <c r="B2016" s="20"/>
    </row>
    <row r="2017" spans="1:2" x14ac:dyDescent="0.2">
      <c r="A2017" s="20"/>
      <c r="B2017" s="20"/>
    </row>
    <row r="2018" spans="1:2" x14ac:dyDescent="0.2">
      <c r="A2018" s="20"/>
      <c r="B2018" s="20"/>
    </row>
    <row r="2019" spans="1:2" x14ac:dyDescent="0.2">
      <c r="A2019" s="20"/>
      <c r="B2019" s="20"/>
    </row>
    <row r="2020" spans="1:2" x14ac:dyDescent="0.2">
      <c r="A2020" s="20"/>
      <c r="B2020" s="20"/>
    </row>
    <row r="2021" spans="1:2" x14ac:dyDescent="0.2">
      <c r="A2021" s="20"/>
      <c r="B2021" s="20"/>
    </row>
    <row r="2022" spans="1:2" x14ac:dyDescent="0.2">
      <c r="A2022" s="20"/>
      <c r="B2022" s="20"/>
    </row>
    <row r="2023" spans="1:2" x14ac:dyDescent="0.2">
      <c r="A2023" s="20"/>
      <c r="B2023" s="20"/>
    </row>
    <row r="2024" spans="1:2" x14ac:dyDescent="0.2">
      <c r="A2024" s="20"/>
      <c r="B2024" s="20"/>
    </row>
    <row r="2025" spans="1:2" x14ac:dyDescent="0.2">
      <c r="A2025" s="20"/>
      <c r="B2025" s="20"/>
    </row>
    <row r="2026" spans="1:2" x14ac:dyDescent="0.2">
      <c r="A2026" s="20"/>
      <c r="B2026" s="20"/>
    </row>
    <row r="2027" spans="1:2" x14ac:dyDescent="0.2">
      <c r="A2027" s="20"/>
      <c r="B2027" s="20"/>
    </row>
    <row r="2028" spans="1:2" x14ac:dyDescent="0.2">
      <c r="A2028" s="20"/>
      <c r="B2028" s="20"/>
    </row>
    <row r="2029" spans="1:2" x14ac:dyDescent="0.2">
      <c r="A2029" s="20"/>
      <c r="B2029" s="20"/>
    </row>
    <row r="2030" spans="1:2" x14ac:dyDescent="0.2">
      <c r="A2030" s="20"/>
      <c r="B2030" s="20"/>
    </row>
    <row r="2031" spans="1:2" x14ac:dyDescent="0.2">
      <c r="A2031" s="20"/>
      <c r="B2031" s="20"/>
    </row>
    <row r="2032" spans="1:2" x14ac:dyDescent="0.2">
      <c r="A2032" s="20"/>
      <c r="B2032" s="20"/>
    </row>
    <row r="2033" spans="1:2" x14ac:dyDescent="0.2">
      <c r="A2033" s="20"/>
      <c r="B2033" s="20"/>
    </row>
    <row r="2034" spans="1:2" x14ac:dyDescent="0.2">
      <c r="A2034" s="20"/>
      <c r="B2034" s="20"/>
    </row>
    <row r="2035" spans="1:2" x14ac:dyDescent="0.2">
      <c r="A2035" s="20"/>
      <c r="B2035" s="20"/>
    </row>
    <row r="2036" spans="1:2" x14ac:dyDescent="0.2">
      <c r="A2036" s="20"/>
      <c r="B2036" s="20"/>
    </row>
    <row r="2037" spans="1:2" x14ac:dyDescent="0.2">
      <c r="A2037" s="20"/>
      <c r="B2037" s="20"/>
    </row>
    <row r="2038" spans="1:2" x14ac:dyDescent="0.2">
      <c r="A2038" s="20"/>
      <c r="B2038" s="20"/>
    </row>
    <row r="2039" spans="1:2" x14ac:dyDescent="0.2">
      <c r="A2039" s="20"/>
      <c r="B2039" s="20"/>
    </row>
    <row r="2040" spans="1:2" x14ac:dyDescent="0.2">
      <c r="A2040" s="20"/>
      <c r="B2040" s="20"/>
    </row>
    <row r="2041" spans="1:2" x14ac:dyDescent="0.2">
      <c r="A2041" s="20"/>
      <c r="B2041" s="20"/>
    </row>
    <row r="2042" spans="1:2" x14ac:dyDescent="0.2">
      <c r="A2042" s="20"/>
      <c r="B2042" s="20"/>
    </row>
    <row r="2043" spans="1:2" x14ac:dyDescent="0.2">
      <c r="A2043" s="20"/>
      <c r="B2043" s="20"/>
    </row>
    <row r="2044" spans="1:2" x14ac:dyDescent="0.2">
      <c r="A2044" s="20"/>
      <c r="B2044" s="20"/>
    </row>
    <row r="2045" spans="1:2" x14ac:dyDescent="0.2">
      <c r="A2045" s="20"/>
      <c r="B2045" s="20"/>
    </row>
    <row r="2046" spans="1:2" x14ac:dyDescent="0.2">
      <c r="A2046" s="20"/>
      <c r="B2046" s="20"/>
    </row>
    <row r="2047" spans="1:2" x14ac:dyDescent="0.2">
      <c r="A2047" s="20"/>
      <c r="B2047" s="20"/>
    </row>
    <row r="2048" spans="1:2" x14ac:dyDescent="0.2">
      <c r="A2048" s="20"/>
      <c r="B2048" s="20"/>
    </row>
    <row r="2049" spans="1:2" x14ac:dyDescent="0.2">
      <c r="A2049" s="20"/>
      <c r="B2049" s="20"/>
    </row>
    <row r="2050" spans="1:2" x14ac:dyDescent="0.2">
      <c r="A2050" s="20"/>
      <c r="B2050" s="20"/>
    </row>
    <row r="2051" spans="1:2" x14ac:dyDescent="0.2">
      <c r="A2051" s="20"/>
      <c r="B2051" s="20"/>
    </row>
    <row r="2052" spans="1:2" x14ac:dyDescent="0.2">
      <c r="A2052" s="20"/>
      <c r="B2052" s="20"/>
    </row>
    <row r="2053" spans="1:2" x14ac:dyDescent="0.2">
      <c r="A2053" s="20"/>
      <c r="B2053" s="20"/>
    </row>
    <row r="2054" spans="1:2" x14ac:dyDescent="0.2">
      <c r="A2054" s="20"/>
      <c r="B2054" s="20"/>
    </row>
    <row r="2055" spans="1:2" x14ac:dyDescent="0.2">
      <c r="A2055" s="20"/>
      <c r="B2055" s="20"/>
    </row>
    <row r="2056" spans="1:2" x14ac:dyDescent="0.2">
      <c r="A2056" s="20"/>
      <c r="B2056" s="20"/>
    </row>
    <row r="2057" spans="1:2" x14ac:dyDescent="0.2">
      <c r="A2057" s="20"/>
      <c r="B2057" s="20"/>
    </row>
    <row r="2058" spans="1:2" x14ac:dyDescent="0.2">
      <c r="A2058" s="20"/>
      <c r="B2058" s="20"/>
    </row>
    <row r="2059" spans="1:2" x14ac:dyDescent="0.2">
      <c r="A2059" s="20"/>
      <c r="B2059" s="20"/>
    </row>
    <row r="2060" spans="1:2" x14ac:dyDescent="0.2">
      <c r="A2060" s="20"/>
      <c r="B2060" s="20"/>
    </row>
    <row r="2061" spans="1:2" x14ac:dyDescent="0.2">
      <c r="A2061" s="20"/>
      <c r="B2061" s="20"/>
    </row>
    <row r="2062" spans="1:2" x14ac:dyDescent="0.2">
      <c r="A2062" s="20"/>
      <c r="B2062" s="20"/>
    </row>
    <row r="2063" spans="1:2" x14ac:dyDescent="0.2">
      <c r="A2063" s="20"/>
      <c r="B2063" s="20"/>
    </row>
    <row r="2064" spans="1:2" x14ac:dyDescent="0.2">
      <c r="A2064" s="20"/>
      <c r="B2064" s="20"/>
    </row>
    <row r="2065" spans="1:2" x14ac:dyDescent="0.2">
      <c r="A2065" s="20"/>
      <c r="B2065" s="20"/>
    </row>
    <row r="2066" spans="1:2" x14ac:dyDescent="0.2">
      <c r="A2066" s="20"/>
      <c r="B2066" s="20"/>
    </row>
    <row r="2067" spans="1:2" x14ac:dyDescent="0.2">
      <c r="A2067" s="20"/>
      <c r="B2067" s="20"/>
    </row>
    <row r="2068" spans="1:2" x14ac:dyDescent="0.2">
      <c r="A2068" s="20"/>
      <c r="B2068" s="20"/>
    </row>
    <row r="2069" spans="1:2" x14ac:dyDescent="0.2">
      <c r="A2069" s="20"/>
      <c r="B2069" s="20"/>
    </row>
    <row r="2070" spans="1:2" x14ac:dyDescent="0.2">
      <c r="A2070" s="20"/>
      <c r="B2070" s="20"/>
    </row>
    <row r="2071" spans="1:2" x14ac:dyDescent="0.2">
      <c r="A2071" s="20"/>
      <c r="B2071" s="20"/>
    </row>
    <row r="2072" spans="1:2" x14ac:dyDescent="0.2">
      <c r="A2072" s="20"/>
      <c r="B2072" s="20"/>
    </row>
    <row r="2073" spans="1:2" x14ac:dyDescent="0.2">
      <c r="A2073" s="20"/>
      <c r="B2073" s="20"/>
    </row>
    <row r="2074" spans="1:2" x14ac:dyDescent="0.2">
      <c r="A2074" s="20"/>
      <c r="B2074" s="20"/>
    </row>
    <row r="2075" spans="1:2" x14ac:dyDescent="0.2">
      <c r="A2075" s="20"/>
      <c r="B2075" s="20"/>
    </row>
    <row r="2076" spans="1:2" x14ac:dyDescent="0.2">
      <c r="A2076" s="20"/>
      <c r="B2076" s="20"/>
    </row>
    <row r="2077" spans="1:2" x14ac:dyDescent="0.2">
      <c r="A2077" s="20"/>
      <c r="B2077" s="20"/>
    </row>
    <row r="2078" spans="1:2" x14ac:dyDescent="0.2">
      <c r="A2078" s="20"/>
      <c r="B2078" s="20"/>
    </row>
    <row r="2079" spans="1:2" x14ac:dyDescent="0.2">
      <c r="A2079" s="20"/>
      <c r="B2079" s="20"/>
    </row>
    <row r="2080" spans="1:2" x14ac:dyDescent="0.2">
      <c r="A2080" s="20"/>
      <c r="B2080" s="20"/>
    </row>
    <row r="2081" spans="1:2" x14ac:dyDescent="0.2">
      <c r="A2081" s="20"/>
      <c r="B2081" s="20"/>
    </row>
    <row r="2082" spans="1:2" x14ac:dyDescent="0.2">
      <c r="A2082" s="20"/>
      <c r="B2082" s="20"/>
    </row>
    <row r="2083" spans="1:2" x14ac:dyDescent="0.2">
      <c r="A2083" s="20"/>
      <c r="B2083" s="20"/>
    </row>
  </sheetData>
  <mergeCells count="11">
    <mergeCell ref="D13:F13"/>
    <mergeCell ref="AD17:AL17"/>
    <mergeCell ref="B4:E4"/>
    <mergeCell ref="B6:E6"/>
    <mergeCell ref="AE6:AI6"/>
    <mergeCell ref="A10:H10"/>
    <mergeCell ref="B11:B12"/>
    <mergeCell ref="C11:C12"/>
    <mergeCell ref="D11:F12"/>
    <mergeCell ref="G11:G12"/>
    <mergeCell ref="H11:H12"/>
  </mergeCells>
  <dataValidations count="2">
    <dataValidation type="list" allowBlank="1" showInputMessage="1" showErrorMessage="1" sqref="I13" xr:uid="{00000000-0002-0000-0900-000001000000}">
      <formula1>$AK$19:$AK$30</formula1>
    </dataValidation>
    <dataValidation type="list" allowBlank="1" showInputMessage="1" showErrorMessage="1" sqref="D13" xr:uid="{00000000-0002-0000-0900-000002000000}">
      <formula1>$AD$1:$AD$6</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CLEARHISTORYINDMINS">
                <anchor moveWithCells="1" sizeWithCells="1">
                  <from>
                    <xdr:col>6</xdr:col>
                    <xdr:colOff>161925</xdr:colOff>
                    <xdr:row>1</xdr:row>
                    <xdr:rowOff>47625</xdr:rowOff>
                  </from>
                  <to>
                    <xdr:col>7</xdr:col>
                    <xdr:colOff>971550</xdr:colOff>
                    <xdr:row>6</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K61"/>
  <sheetViews>
    <sheetView showGridLines="0" topLeftCell="A37" workbookViewId="0">
      <selection activeCell="B70" sqref="B70"/>
    </sheetView>
  </sheetViews>
  <sheetFormatPr defaultColWidth="9.140625" defaultRowHeight="12.75" x14ac:dyDescent="0.2"/>
  <cols>
    <col min="1" max="1" width="13.7109375" style="1" bestFit="1" customWidth="1"/>
    <col min="2" max="2" width="118.28515625" style="1" customWidth="1"/>
    <col min="3" max="4" width="13.7109375" style="19" bestFit="1" customWidth="1"/>
    <col min="5" max="5" width="22.85546875" style="19" bestFit="1" customWidth="1"/>
    <col min="6" max="6" width="16.5703125" style="19" bestFit="1" customWidth="1"/>
    <col min="7" max="7" width="16.140625" style="19" bestFit="1" customWidth="1"/>
    <col min="8" max="8" width="14.42578125" style="19" bestFit="1" customWidth="1"/>
    <col min="9" max="9" width="32.5703125" style="19" bestFit="1" customWidth="1"/>
    <col min="10" max="11" width="8.85546875" style="19" customWidth="1"/>
    <col min="12" max="16384" width="9.140625" style="1"/>
  </cols>
  <sheetData>
    <row r="5" spans="1:11" x14ac:dyDescent="0.2">
      <c r="A5" s="87" t="s">
        <v>0</v>
      </c>
      <c r="B5" s="85" t="s">
        <v>103</v>
      </c>
      <c r="C5" s="85" t="s">
        <v>1</v>
      </c>
      <c r="D5" s="85" t="s">
        <v>186</v>
      </c>
      <c r="E5" s="85" t="s">
        <v>143</v>
      </c>
      <c r="F5" s="85" t="s">
        <v>2</v>
      </c>
      <c r="G5" s="85" t="s">
        <v>187</v>
      </c>
      <c r="H5" s="85" t="s">
        <v>188</v>
      </c>
      <c r="I5" s="85" t="s">
        <v>189</v>
      </c>
      <c r="J5" s="85" t="s">
        <v>145</v>
      </c>
      <c r="K5" s="85" t="s">
        <v>146</v>
      </c>
    </row>
    <row r="6" spans="1:11" x14ac:dyDescent="0.2">
      <c r="A6" s="87" t="s">
        <v>111</v>
      </c>
      <c r="B6" s="86"/>
      <c r="C6" s="85"/>
      <c r="D6" s="85"/>
      <c r="E6" s="85"/>
      <c r="F6" s="85"/>
      <c r="G6" s="85"/>
      <c r="H6" s="85"/>
      <c r="I6" s="85"/>
      <c r="J6" s="85"/>
      <c r="K6" s="85"/>
    </row>
    <row r="7" spans="1:11" x14ac:dyDescent="0.2">
      <c r="A7" s="1" t="s">
        <v>5</v>
      </c>
      <c r="B7" s="1" t="s">
        <v>259</v>
      </c>
      <c r="C7" s="19" t="s">
        <v>234</v>
      </c>
      <c r="D7" s="19" t="s">
        <v>190</v>
      </c>
      <c r="E7" s="19" t="s">
        <v>191</v>
      </c>
      <c r="F7" s="19" t="s">
        <v>128</v>
      </c>
      <c r="G7" s="19" t="s">
        <v>192</v>
      </c>
      <c r="H7" s="19" t="s">
        <v>111</v>
      </c>
      <c r="I7" s="19" t="s">
        <v>111</v>
      </c>
      <c r="J7" s="19" t="s">
        <v>193</v>
      </c>
      <c r="K7" s="19" t="s">
        <v>194</v>
      </c>
    </row>
    <row r="8" spans="1:11" x14ac:dyDescent="0.2">
      <c r="A8" s="29" t="s">
        <v>8</v>
      </c>
      <c r="B8" s="29" t="s">
        <v>260</v>
      </c>
      <c r="C8" s="21" t="s">
        <v>235</v>
      </c>
      <c r="D8" s="21" t="s">
        <v>190</v>
      </c>
      <c r="E8" s="21" t="s">
        <v>197</v>
      </c>
      <c r="F8" s="21" t="s">
        <v>196</v>
      </c>
      <c r="G8" s="21" t="s">
        <v>192</v>
      </c>
      <c r="H8" s="21" t="s">
        <v>111</v>
      </c>
      <c r="I8" s="21" t="s">
        <v>111</v>
      </c>
      <c r="J8" s="21" t="s">
        <v>193</v>
      </c>
      <c r="K8" s="21" t="s">
        <v>194</v>
      </c>
    </row>
    <row r="9" spans="1:11" x14ac:dyDescent="0.2">
      <c r="A9" s="1" t="s">
        <v>7</v>
      </c>
      <c r="B9" s="1" t="s">
        <v>261</v>
      </c>
      <c r="C9" s="19" t="s">
        <v>235</v>
      </c>
      <c r="D9" s="19" t="s">
        <v>190</v>
      </c>
      <c r="E9" s="19" t="s">
        <v>197</v>
      </c>
      <c r="F9" s="19" t="s">
        <v>196</v>
      </c>
      <c r="G9" s="19" t="s">
        <v>192</v>
      </c>
      <c r="H9" s="19" t="s">
        <v>111</v>
      </c>
      <c r="I9" s="19" t="s">
        <v>111</v>
      </c>
      <c r="J9" s="19" t="s">
        <v>193</v>
      </c>
      <c r="K9" s="19" t="s">
        <v>194</v>
      </c>
    </row>
    <row r="10" spans="1:11" x14ac:dyDescent="0.2">
      <c r="A10" s="29" t="s">
        <v>6</v>
      </c>
      <c r="B10" s="29" t="s">
        <v>262</v>
      </c>
      <c r="C10" s="21" t="s">
        <v>235</v>
      </c>
      <c r="D10" s="21" t="s">
        <v>190</v>
      </c>
      <c r="E10" s="21" t="s">
        <v>197</v>
      </c>
      <c r="F10" s="21" t="s">
        <v>196</v>
      </c>
      <c r="G10" s="21" t="s">
        <v>192</v>
      </c>
      <c r="H10" s="21" t="s">
        <v>111</v>
      </c>
      <c r="I10" s="21" t="s">
        <v>111</v>
      </c>
      <c r="J10" s="21" t="s">
        <v>193</v>
      </c>
      <c r="K10" s="21" t="s">
        <v>194</v>
      </c>
    </row>
    <row r="11" spans="1:11" x14ac:dyDescent="0.2">
      <c r="A11" s="1" t="s">
        <v>3</v>
      </c>
      <c r="B11" s="1" t="s">
        <v>263</v>
      </c>
      <c r="C11" s="19" t="s">
        <v>235</v>
      </c>
      <c r="D11" s="19" t="s">
        <v>190</v>
      </c>
      <c r="E11" s="19" t="s">
        <v>195</v>
      </c>
      <c r="F11" s="19" t="s">
        <v>128</v>
      </c>
      <c r="G11" s="19" t="s">
        <v>192</v>
      </c>
      <c r="H11" s="19" t="s">
        <v>111</v>
      </c>
      <c r="I11" s="19" t="s">
        <v>111</v>
      </c>
      <c r="J11" s="19" t="s">
        <v>193</v>
      </c>
      <c r="K11" s="19" t="s">
        <v>194</v>
      </c>
    </row>
    <row r="12" spans="1:11" x14ac:dyDescent="0.2">
      <c r="A12" s="29" t="s">
        <v>4</v>
      </c>
      <c r="B12" s="29" t="s">
        <v>264</v>
      </c>
      <c r="C12" s="21" t="s">
        <v>235</v>
      </c>
      <c r="D12" s="21" t="s">
        <v>190</v>
      </c>
      <c r="E12" s="21" t="s">
        <v>195</v>
      </c>
      <c r="F12" s="21" t="s">
        <v>128</v>
      </c>
      <c r="G12" s="21" t="s">
        <v>192</v>
      </c>
      <c r="H12" s="21" t="s">
        <v>111</v>
      </c>
      <c r="I12" s="21" t="s">
        <v>111</v>
      </c>
      <c r="J12" s="21" t="s">
        <v>193</v>
      </c>
      <c r="K12" s="21" t="s">
        <v>194</v>
      </c>
    </row>
    <row r="13" spans="1:11" x14ac:dyDescent="0.2">
      <c r="A13" s="87" t="s">
        <v>112</v>
      </c>
      <c r="B13" s="86"/>
      <c r="C13" s="85"/>
      <c r="D13" s="85"/>
      <c r="E13" s="85"/>
      <c r="F13" s="85"/>
      <c r="G13" s="85"/>
      <c r="H13" s="85"/>
      <c r="I13" s="85"/>
      <c r="J13" s="85"/>
      <c r="K13" s="85"/>
    </row>
    <row r="14" spans="1:11" x14ac:dyDescent="0.2">
      <c r="A14" s="1" t="s">
        <v>9</v>
      </c>
      <c r="B14" s="1" t="s">
        <v>265</v>
      </c>
      <c r="C14" s="19" t="s">
        <v>234</v>
      </c>
      <c r="D14" s="19" t="s">
        <v>190</v>
      </c>
      <c r="E14" s="19" t="s">
        <v>191</v>
      </c>
      <c r="F14" s="19" t="s">
        <v>198</v>
      </c>
      <c r="G14" s="19" t="s">
        <v>192</v>
      </c>
      <c r="H14" s="19" t="s">
        <v>112</v>
      </c>
      <c r="I14" s="19" t="s">
        <v>199</v>
      </c>
      <c r="J14" s="19" t="s">
        <v>193</v>
      </c>
      <c r="K14" s="19" t="s">
        <v>194</v>
      </c>
    </row>
    <row r="15" spans="1:11" x14ac:dyDescent="0.2">
      <c r="A15" s="87" t="s">
        <v>120</v>
      </c>
      <c r="B15" s="86"/>
      <c r="C15" s="85"/>
      <c r="D15" s="85"/>
      <c r="E15" s="85"/>
      <c r="F15" s="85"/>
      <c r="G15" s="85"/>
      <c r="H15" s="85"/>
      <c r="I15" s="85"/>
      <c r="J15" s="85"/>
      <c r="K15" s="85"/>
    </row>
    <row r="16" spans="1:11" x14ac:dyDescent="0.2">
      <c r="A16" s="1" t="s">
        <v>14</v>
      </c>
      <c r="B16" s="1" t="s">
        <v>266</v>
      </c>
      <c r="C16" s="19" t="s">
        <v>235</v>
      </c>
      <c r="D16" s="19" t="s">
        <v>190</v>
      </c>
      <c r="E16" s="19" t="s">
        <v>195</v>
      </c>
      <c r="F16" s="19" t="s">
        <v>128</v>
      </c>
      <c r="G16" s="19" t="s">
        <v>192</v>
      </c>
      <c r="H16" s="19" t="s">
        <v>120</v>
      </c>
      <c r="I16" s="19" t="s">
        <v>120</v>
      </c>
      <c r="J16" s="19" t="s">
        <v>193</v>
      </c>
      <c r="K16" s="19" t="s">
        <v>194</v>
      </c>
    </row>
    <row r="17" spans="1:11" x14ac:dyDescent="0.2">
      <c r="A17" s="29" t="s">
        <v>15</v>
      </c>
      <c r="B17" s="29" t="s">
        <v>267</v>
      </c>
      <c r="C17" s="21" t="s">
        <v>235</v>
      </c>
      <c r="D17" s="21" t="s">
        <v>190</v>
      </c>
      <c r="E17" s="21" t="s">
        <v>195</v>
      </c>
      <c r="F17" s="21" t="s">
        <v>128</v>
      </c>
      <c r="G17" s="21" t="s">
        <v>192</v>
      </c>
      <c r="H17" s="21" t="s">
        <v>120</v>
      </c>
      <c r="I17" s="21" t="s">
        <v>120</v>
      </c>
      <c r="J17" s="21" t="s">
        <v>193</v>
      </c>
      <c r="K17" s="21" t="s">
        <v>194</v>
      </c>
    </row>
    <row r="18" spans="1:11" x14ac:dyDescent="0.2">
      <c r="A18" s="1" t="s">
        <v>16</v>
      </c>
      <c r="B18" s="1" t="s">
        <v>268</v>
      </c>
      <c r="C18" s="19" t="s">
        <v>235</v>
      </c>
      <c r="D18" s="19" t="s">
        <v>190</v>
      </c>
      <c r="E18" s="19" t="s">
        <v>195</v>
      </c>
      <c r="F18" s="19" t="s">
        <v>128</v>
      </c>
      <c r="G18" s="19" t="s">
        <v>192</v>
      </c>
      <c r="H18" s="19" t="s">
        <v>120</v>
      </c>
      <c r="I18" s="19" t="s">
        <v>120</v>
      </c>
      <c r="J18" s="19" t="s">
        <v>193</v>
      </c>
      <c r="K18" s="19" t="s">
        <v>194</v>
      </c>
    </row>
    <row r="19" spans="1:11" x14ac:dyDescent="0.2">
      <c r="A19" s="29" t="s">
        <v>17</v>
      </c>
      <c r="B19" s="29" t="s">
        <v>269</v>
      </c>
      <c r="C19" s="21" t="s">
        <v>235</v>
      </c>
      <c r="D19" s="21" t="s">
        <v>190</v>
      </c>
      <c r="E19" s="21" t="s">
        <v>195</v>
      </c>
      <c r="F19" s="21" t="s">
        <v>128</v>
      </c>
      <c r="G19" s="21" t="s">
        <v>192</v>
      </c>
      <c r="H19" s="21" t="s">
        <v>120</v>
      </c>
      <c r="I19" s="21" t="s">
        <v>120</v>
      </c>
      <c r="J19" s="21" t="s">
        <v>193</v>
      </c>
      <c r="K19" s="21" t="s">
        <v>194</v>
      </c>
    </row>
    <row r="20" spans="1:11" x14ac:dyDescent="0.2">
      <c r="A20" s="87" t="s">
        <v>114</v>
      </c>
      <c r="B20" s="86"/>
      <c r="C20" s="85"/>
      <c r="D20" s="85"/>
      <c r="E20" s="85"/>
      <c r="F20" s="85"/>
      <c r="G20" s="85"/>
      <c r="H20" s="85"/>
      <c r="I20" s="85"/>
      <c r="J20" s="85"/>
      <c r="K20" s="85"/>
    </row>
    <row r="21" spans="1:11" x14ac:dyDescent="0.2">
      <c r="A21" s="1" t="s">
        <v>18</v>
      </c>
      <c r="B21" s="1" t="s">
        <v>270</v>
      </c>
      <c r="C21" s="19" t="s">
        <v>235</v>
      </c>
      <c r="D21" s="19" t="s">
        <v>190</v>
      </c>
      <c r="E21" s="19" t="s">
        <v>195</v>
      </c>
      <c r="F21" s="19" t="s">
        <v>128</v>
      </c>
      <c r="G21" s="19" t="s">
        <v>192</v>
      </c>
      <c r="H21" s="19" t="s">
        <v>114</v>
      </c>
      <c r="I21" s="19" t="s">
        <v>703</v>
      </c>
      <c r="J21" s="19" t="s">
        <v>193</v>
      </c>
      <c r="K21" s="19" t="s">
        <v>194</v>
      </c>
    </row>
    <row r="22" spans="1:11" x14ac:dyDescent="0.2">
      <c r="A22" s="29" t="s">
        <v>19</v>
      </c>
      <c r="B22" s="29" t="s">
        <v>271</v>
      </c>
      <c r="C22" s="21" t="s">
        <v>235</v>
      </c>
      <c r="D22" s="21" t="s">
        <v>190</v>
      </c>
      <c r="E22" s="21" t="s">
        <v>195</v>
      </c>
      <c r="F22" s="21" t="s">
        <v>128</v>
      </c>
      <c r="G22" s="21" t="s">
        <v>192</v>
      </c>
      <c r="H22" s="21" t="s">
        <v>114</v>
      </c>
      <c r="I22" s="21" t="s">
        <v>704</v>
      </c>
      <c r="J22" s="21" t="s">
        <v>193</v>
      </c>
      <c r="K22" s="21" t="s">
        <v>705</v>
      </c>
    </row>
    <row r="23" spans="1:11" x14ac:dyDescent="0.2">
      <c r="A23" s="1" t="s">
        <v>20</v>
      </c>
      <c r="B23" s="1" t="s">
        <v>273</v>
      </c>
      <c r="C23" s="19" t="s">
        <v>235</v>
      </c>
      <c r="D23" s="19" t="s">
        <v>190</v>
      </c>
      <c r="E23" s="19" t="s">
        <v>195</v>
      </c>
      <c r="F23" s="19" t="s">
        <v>128</v>
      </c>
      <c r="G23" s="19" t="s">
        <v>192</v>
      </c>
      <c r="H23" s="19" t="s">
        <v>114</v>
      </c>
      <c r="I23" s="19" t="s">
        <v>704</v>
      </c>
      <c r="J23" s="19" t="s">
        <v>193</v>
      </c>
      <c r="K23" s="19" t="s">
        <v>194</v>
      </c>
    </row>
    <row r="24" spans="1:11" x14ac:dyDescent="0.2">
      <c r="A24" s="29" t="s">
        <v>21</v>
      </c>
      <c r="B24" s="29" t="s">
        <v>274</v>
      </c>
      <c r="C24" s="21" t="s">
        <v>235</v>
      </c>
      <c r="D24" s="21" t="s">
        <v>190</v>
      </c>
      <c r="E24" s="21" t="s">
        <v>195</v>
      </c>
      <c r="F24" s="21" t="s">
        <v>128</v>
      </c>
      <c r="G24" s="21" t="s">
        <v>192</v>
      </c>
      <c r="H24" s="21" t="s">
        <v>114</v>
      </c>
      <c r="I24" s="21" t="s">
        <v>706</v>
      </c>
      <c r="J24" s="21" t="s">
        <v>193</v>
      </c>
      <c r="K24" s="21" t="s">
        <v>705</v>
      </c>
    </row>
    <row r="25" spans="1:11" x14ac:dyDescent="0.2">
      <c r="A25" s="1" t="s">
        <v>22</v>
      </c>
      <c r="B25" s="1" t="s">
        <v>272</v>
      </c>
      <c r="C25" s="19" t="s">
        <v>235</v>
      </c>
      <c r="D25" s="19" t="s">
        <v>190</v>
      </c>
      <c r="E25" s="19" t="s">
        <v>195</v>
      </c>
      <c r="F25" s="19" t="s">
        <v>128</v>
      </c>
      <c r="G25" s="19" t="s">
        <v>192</v>
      </c>
      <c r="H25" s="19" t="s">
        <v>114</v>
      </c>
      <c r="I25" s="19" t="s">
        <v>704</v>
      </c>
      <c r="J25" s="19" t="s">
        <v>193</v>
      </c>
      <c r="K25" s="19" t="s">
        <v>194</v>
      </c>
    </row>
    <row r="26" spans="1:11" x14ac:dyDescent="0.2">
      <c r="A26" s="87" t="s">
        <v>115</v>
      </c>
      <c r="B26" s="86"/>
      <c r="C26" s="85"/>
      <c r="D26" s="85"/>
      <c r="E26" s="85"/>
      <c r="F26" s="85"/>
      <c r="G26" s="85"/>
      <c r="H26" s="85"/>
      <c r="I26" s="85"/>
      <c r="J26" s="85"/>
      <c r="K26" s="85"/>
    </row>
    <row r="27" spans="1:11" x14ac:dyDescent="0.2">
      <c r="A27" s="1" t="s">
        <v>31</v>
      </c>
      <c r="B27" s="1" t="s">
        <v>275</v>
      </c>
      <c r="C27" s="19" t="s">
        <v>235</v>
      </c>
      <c r="D27" s="19" t="s">
        <v>190</v>
      </c>
      <c r="E27" s="19" t="s">
        <v>195</v>
      </c>
      <c r="F27" s="19" t="s">
        <v>57</v>
      </c>
      <c r="G27" s="19" t="s">
        <v>192</v>
      </c>
      <c r="H27" s="19" t="s">
        <v>115</v>
      </c>
      <c r="I27" s="19" t="s">
        <v>200</v>
      </c>
      <c r="J27" s="19" t="s">
        <v>193</v>
      </c>
      <c r="K27" s="19" t="s">
        <v>194</v>
      </c>
    </row>
    <row r="28" spans="1:11" x14ac:dyDescent="0.2">
      <c r="A28" s="29" t="s">
        <v>30</v>
      </c>
      <c r="B28" s="29" t="s">
        <v>276</v>
      </c>
      <c r="C28" s="21" t="s">
        <v>235</v>
      </c>
      <c r="D28" s="21" t="s">
        <v>190</v>
      </c>
      <c r="E28" s="21" t="s">
        <v>191</v>
      </c>
      <c r="F28" s="21" t="s">
        <v>57</v>
      </c>
      <c r="G28" s="21" t="s">
        <v>192</v>
      </c>
      <c r="H28" s="21" t="s">
        <v>115</v>
      </c>
      <c r="I28" s="21" t="s">
        <v>200</v>
      </c>
      <c r="J28" s="21" t="s">
        <v>193</v>
      </c>
      <c r="K28" s="21" t="s">
        <v>194</v>
      </c>
    </row>
    <row r="29" spans="1:11" x14ac:dyDescent="0.2">
      <c r="A29" s="1" t="s">
        <v>32</v>
      </c>
      <c r="B29" s="1" t="s">
        <v>277</v>
      </c>
      <c r="C29" s="19" t="s">
        <v>235</v>
      </c>
      <c r="D29" s="19" t="s">
        <v>190</v>
      </c>
      <c r="E29" s="19" t="s">
        <v>195</v>
      </c>
      <c r="F29" s="19" t="s">
        <v>57</v>
      </c>
      <c r="G29" s="19" t="s">
        <v>192</v>
      </c>
      <c r="H29" s="19" t="s">
        <v>115</v>
      </c>
      <c r="I29" s="19" t="s">
        <v>202</v>
      </c>
      <c r="J29" s="19" t="s">
        <v>193</v>
      </c>
      <c r="K29" s="19" t="s">
        <v>194</v>
      </c>
    </row>
    <row r="30" spans="1:11" x14ac:dyDescent="0.2">
      <c r="A30" s="29" t="s">
        <v>253</v>
      </c>
      <c r="B30" s="29" t="s">
        <v>278</v>
      </c>
      <c r="C30" s="21" t="s">
        <v>235</v>
      </c>
      <c r="D30" s="21" t="s">
        <v>190</v>
      </c>
      <c r="E30" s="21" t="s">
        <v>191</v>
      </c>
      <c r="F30" s="21" t="s">
        <v>57</v>
      </c>
      <c r="G30" s="21" t="s">
        <v>192</v>
      </c>
      <c r="H30" s="21" t="s">
        <v>115</v>
      </c>
      <c r="I30" s="21" t="s">
        <v>201</v>
      </c>
      <c r="J30" s="21" t="s">
        <v>208</v>
      </c>
      <c r="K30" s="21" t="s">
        <v>194</v>
      </c>
    </row>
    <row r="31" spans="1:11" x14ac:dyDescent="0.2">
      <c r="A31" s="1" t="s">
        <v>254</v>
      </c>
      <c r="B31" s="1" t="s">
        <v>279</v>
      </c>
      <c r="C31" s="19" t="s">
        <v>235</v>
      </c>
      <c r="D31" s="19" t="s">
        <v>190</v>
      </c>
      <c r="E31" s="19" t="s">
        <v>191</v>
      </c>
      <c r="F31" s="19" t="s">
        <v>57</v>
      </c>
      <c r="G31" s="19" t="s">
        <v>192</v>
      </c>
      <c r="H31" s="19" t="s">
        <v>115</v>
      </c>
      <c r="I31" s="19" t="s">
        <v>201</v>
      </c>
      <c r="J31" s="19" t="s">
        <v>208</v>
      </c>
      <c r="K31" s="19" t="s">
        <v>194</v>
      </c>
    </row>
    <row r="32" spans="1:11" x14ac:dyDescent="0.2">
      <c r="A32" s="29" t="s">
        <v>255</v>
      </c>
      <c r="B32" s="29" t="s">
        <v>280</v>
      </c>
      <c r="C32" s="21" t="s">
        <v>235</v>
      </c>
      <c r="D32" s="21" t="s">
        <v>190</v>
      </c>
      <c r="E32" s="21" t="s">
        <v>191</v>
      </c>
      <c r="F32" s="21" t="s">
        <v>57</v>
      </c>
      <c r="G32" s="21" t="s">
        <v>192</v>
      </c>
      <c r="H32" s="21" t="s">
        <v>115</v>
      </c>
      <c r="I32" s="21" t="s">
        <v>201</v>
      </c>
      <c r="J32" s="21" t="s">
        <v>208</v>
      </c>
      <c r="K32" s="21" t="s">
        <v>194</v>
      </c>
    </row>
    <row r="33" spans="1:11" x14ac:dyDescent="0.2">
      <c r="A33" s="1" t="s">
        <v>256</v>
      </c>
      <c r="B33" s="1" t="s">
        <v>281</v>
      </c>
      <c r="C33" s="19" t="s">
        <v>235</v>
      </c>
      <c r="D33" s="19" t="s">
        <v>190</v>
      </c>
      <c r="E33" s="19" t="s">
        <v>195</v>
      </c>
      <c r="F33" s="19" t="s">
        <v>57</v>
      </c>
      <c r="G33" s="19" t="s">
        <v>192</v>
      </c>
      <c r="H33" s="19" t="s">
        <v>115</v>
      </c>
      <c r="I33" s="19" t="s">
        <v>201</v>
      </c>
      <c r="J33" s="19" t="s">
        <v>208</v>
      </c>
      <c r="K33" s="19" t="s">
        <v>194</v>
      </c>
    </row>
    <row r="34" spans="1:11" x14ac:dyDescent="0.2">
      <c r="A34" s="29" t="s">
        <v>257</v>
      </c>
      <c r="B34" s="29" t="s">
        <v>282</v>
      </c>
      <c r="C34" s="21" t="s">
        <v>235</v>
      </c>
      <c r="D34" s="21" t="s">
        <v>190</v>
      </c>
      <c r="E34" s="21" t="s">
        <v>195</v>
      </c>
      <c r="F34" s="21" t="s">
        <v>57</v>
      </c>
      <c r="G34" s="21" t="s">
        <v>192</v>
      </c>
      <c r="H34" s="21" t="s">
        <v>115</v>
      </c>
      <c r="I34" s="21" t="s">
        <v>201</v>
      </c>
      <c r="J34" s="21" t="s">
        <v>208</v>
      </c>
      <c r="K34" s="21" t="s">
        <v>194</v>
      </c>
    </row>
    <row r="35" spans="1:11" x14ac:dyDescent="0.2">
      <c r="A35" s="1" t="s">
        <v>258</v>
      </c>
      <c r="B35" s="1" t="s">
        <v>283</v>
      </c>
      <c r="C35" s="19" t="s">
        <v>235</v>
      </c>
      <c r="D35" s="19" t="s">
        <v>190</v>
      </c>
      <c r="E35" s="19" t="s">
        <v>195</v>
      </c>
      <c r="F35" s="19" t="s">
        <v>57</v>
      </c>
      <c r="G35" s="19" t="s">
        <v>192</v>
      </c>
      <c r="H35" s="19" t="s">
        <v>115</v>
      </c>
      <c r="I35" s="19" t="s">
        <v>201</v>
      </c>
      <c r="J35" s="19" t="s">
        <v>208</v>
      </c>
      <c r="K35" s="19" t="s">
        <v>194</v>
      </c>
    </row>
    <row r="36" spans="1:11" x14ac:dyDescent="0.2">
      <c r="A36" s="29" t="s">
        <v>623</v>
      </c>
      <c r="B36" s="29" t="s">
        <v>661</v>
      </c>
      <c r="C36" s="21" t="s">
        <v>235</v>
      </c>
      <c r="D36" s="21" t="s">
        <v>190</v>
      </c>
      <c r="E36" s="21" t="s">
        <v>195</v>
      </c>
      <c r="F36" s="21" t="s">
        <v>128</v>
      </c>
      <c r="G36" s="21" t="s">
        <v>192</v>
      </c>
      <c r="H36" s="21" t="s">
        <v>115</v>
      </c>
      <c r="I36" s="21" t="s">
        <v>662</v>
      </c>
      <c r="J36" s="21" t="s">
        <v>193</v>
      </c>
      <c r="K36" s="21" t="s">
        <v>194</v>
      </c>
    </row>
    <row r="37" spans="1:11" x14ac:dyDescent="0.2">
      <c r="A37" s="1" t="s">
        <v>624</v>
      </c>
      <c r="B37" s="1" t="s">
        <v>663</v>
      </c>
      <c r="C37" s="19" t="s">
        <v>235</v>
      </c>
      <c r="D37" s="19" t="s">
        <v>190</v>
      </c>
      <c r="E37" s="19" t="s">
        <v>195</v>
      </c>
      <c r="F37" s="19" t="s">
        <v>128</v>
      </c>
      <c r="G37" s="19" t="s">
        <v>192</v>
      </c>
      <c r="H37" s="19" t="s">
        <v>115</v>
      </c>
      <c r="I37" s="19" t="s">
        <v>664</v>
      </c>
      <c r="J37" s="19" t="s">
        <v>193</v>
      </c>
      <c r="K37" s="19" t="s">
        <v>194</v>
      </c>
    </row>
    <row r="38" spans="1:11" x14ac:dyDescent="0.2">
      <c r="A38" s="29" t="s">
        <v>712</v>
      </c>
      <c r="B38" s="29" t="s">
        <v>714</v>
      </c>
      <c r="C38" s="21" t="s">
        <v>244</v>
      </c>
      <c r="D38" s="21" t="s">
        <v>190</v>
      </c>
      <c r="E38" s="21" t="s">
        <v>197</v>
      </c>
      <c r="F38" s="21" t="s">
        <v>57</v>
      </c>
      <c r="G38" s="21" t="s">
        <v>670</v>
      </c>
      <c r="H38" s="21" t="s">
        <v>115</v>
      </c>
      <c r="I38" s="21" t="s">
        <v>715</v>
      </c>
      <c r="J38" s="21" t="s">
        <v>193</v>
      </c>
      <c r="K38" s="21" t="s">
        <v>194</v>
      </c>
    </row>
    <row r="39" spans="1:11" x14ac:dyDescent="0.2">
      <c r="A39" s="1" t="s">
        <v>713</v>
      </c>
      <c r="B39" s="1" t="s">
        <v>716</v>
      </c>
      <c r="C39" s="19" t="s">
        <v>244</v>
      </c>
      <c r="D39" s="19" t="s">
        <v>190</v>
      </c>
      <c r="E39" s="19" t="s">
        <v>197</v>
      </c>
      <c r="F39" s="19" t="s">
        <v>57</v>
      </c>
      <c r="G39" s="19" t="s">
        <v>670</v>
      </c>
      <c r="H39" s="19" t="s">
        <v>115</v>
      </c>
      <c r="I39" s="19" t="s">
        <v>717</v>
      </c>
      <c r="J39" s="19" t="s">
        <v>193</v>
      </c>
      <c r="K39" s="19" t="s">
        <v>194</v>
      </c>
    </row>
    <row r="40" spans="1:11" x14ac:dyDescent="0.2">
      <c r="A40" s="87" t="s">
        <v>119</v>
      </c>
      <c r="B40" s="86"/>
      <c r="C40" s="85"/>
      <c r="D40" s="85"/>
      <c r="E40" s="85"/>
      <c r="F40" s="85"/>
      <c r="G40" s="85"/>
      <c r="H40" s="85"/>
      <c r="I40" s="85"/>
      <c r="J40" s="85"/>
      <c r="K40" s="85"/>
    </row>
    <row r="41" spans="1:11" x14ac:dyDescent="0.2">
      <c r="A41" s="1" t="s">
        <v>63</v>
      </c>
      <c r="B41" s="1" t="s">
        <v>284</v>
      </c>
      <c r="C41" s="19" t="s">
        <v>235</v>
      </c>
      <c r="D41" s="19" t="s">
        <v>190</v>
      </c>
      <c r="E41" s="19" t="s">
        <v>195</v>
      </c>
      <c r="F41" s="19" t="s">
        <v>57</v>
      </c>
      <c r="G41" s="19" t="s">
        <v>192</v>
      </c>
      <c r="H41" s="19" t="s">
        <v>119</v>
      </c>
      <c r="I41" s="19" t="s">
        <v>119</v>
      </c>
      <c r="J41" s="19" t="s">
        <v>193</v>
      </c>
      <c r="K41" s="19" t="s">
        <v>194</v>
      </c>
    </row>
    <row r="42" spans="1:11" x14ac:dyDescent="0.2">
      <c r="A42" s="29" t="s">
        <v>68</v>
      </c>
      <c r="B42" s="29" t="s">
        <v>285</v>
      </c>
      <c r="C42" s="21" t="s">
        <v>235</v>
      </c>
      <c r="D42" s="21" t="s">
        <v>190</v>
      </c>
      <c r="E42" s="21" t="s">
        <v>195</v>
      </c>
      <c r="F42" s="21" t="s">
        <v>57</v>
      </c>
      <c r="G42" s="21" t="s">
        <v>192</v>
      </c>
      <c r="H42" s="21" t="s">
        <v>119</v>
      </c>
      <c r="I42" s="21" t="s">
        <v>119</v>
      </c>
      <c r="J42" s="21" t="s">
        <v>193</v>
      </c>
      <c r="K42" s="21" t="s">
        <v>194</v>
      </c>
    </row>
    <row r="43" spans="1:11" x14ac:dyDescent="0.2">
      <c r="A43" s="1" t="s">
        <v>61</v>
      </c>
      <c r="B43" s="1" t="s">
        <v>286</v>
      </c>
      <c r="C43" s="19" t="s">
        <v>235</v>
      </c>
      <c r="D43" s="19" t="s">
        <v>190</v>
      </c>
      <c r="E43" s="19" t="s">
        <v>195</v>
      </c>
      <c r="F43" s="19" t="s">
        <v>57</v>
      </c>
      <c r="G43" s="19" t="s">
        <v>192</v>
      </c>
      <c r="H43" s="19" t="s">
        <v>119</v>
      </c>
      <c r="I43" s="19" t="s">
        <v>119</v>
      </c>
      <c r="J43" s="19" t="s">
        <v>193</v>
      </c>
      <c r="K43" s="19" t="s">
        <v>194</v>
      </c>
    </row>
    <row r="44" spans="1:11" x14ac:dyDescent="0.2">
      <c r="A44" s="29" t="s">
        <v>60</v>
      </c>
      <c r="B44" s="29" t="s">
        <v>287</v>
      </c>
      <c r="C44" s="21" t="s">
        <v>235</v>
      </c>
      <c r="D44" s="21" t="s">
        <v>190</v>
      </c>
      <c r="E44" s="21" t="s">
        <v>195</v>
      </c>
      <c r="F44" s="21" t="s">
        <v>57</v>
      </c>
      <c r="G44" s="21" t="s">
        <v>192</v>
      </c>
      <c r="H44" s="21" t="s">
        <v>119</v>
      </c>
      <c r="I44" s="21" t="s">
        <v>119</v>
      </c>
      <c r="J44" s="21" t="s">
        <v>193</v>
      </c>
      <c r="K44" s="21" t="s">
        <v>194</v>
      </c>
    </row>
    <row r="45" spans="1:11" x14ac:dyDescent="0.2">
      <c r="A45" s="1" t="s">
        <v>62</v>
      </c>
      <c r="B45" s="1" t="s">
        <v>288</v>
      </c>
      <c r="C45" s="19" t="s">
        <v>235</v>
      </c>
      <c r="D45" s="19" t="s">
        <v>190</v>
      </c>
      <c r="E45" s="19" t="s">
        <v>195</v>
      </c>
      <c r="F45" s="19" t="s">
        <v>57</v>
      </c>
      <c r="G45" s="19" t="s">
        <v>192</v>
      </c>
      <c r="H45" s="19" t="s">
        <v>119</v>
      </c>
      <c r="I45" s="19" t="s">
        <v>119</v>
      </c>
      <c r="J45" s="19" t="s">
        <v>193</v>
      </c>
      <c r="K45" s="19" t="s">
        <v>194</v>
      </c>
    </row>
    <row r="46" spans="1:11" x14ac:dyDescent="0.2">
      <c r="A46" s="29" t="s">
        <v>59</v>
      </c>
      <c r="B46" s="29" t="s">
        <v>289</v>
      </c>
      <c r="C46" s="21" t="s">
        <v>235</v>
      </c>
      <c r="D46" s="21" t="s">
        <v>190</v>
      </c>
      <c r="E46" s="21" t="s">
        <v>195</v>
      </c>
      <c r="F46" s="21" t="s">
        <v>57</v>
      </c>
      <c r="G46" s="21" t="s">
        <v>192</v>
      </c>
      <c r="H46" s="21" t="s">
        <v>119</v>
      </c>
      <c r="I46" s="21" t="s">
        <v>119</v>
      </c>
      <c r="J46" s="21" t="s">
        <v>193</v>
      </c>
      <c r="K46" s="21" t="s">
        <v>194</v>
      </c>
    </row>
    <row r="47" spans="1:11" x14ac:dyDescent="0.2">
      <c r="A47" s="1" t="s">
        <v>58</v>
      </c>
      <c r="B47" s="1" t="s">
        <v>290</v>
      </c>
      <c r="C47" s="19" t="s">
        <v>235</v>
      </c>
      <c r="D47" s="19" t="s">
        <v>190</v>
      </c>
      <c r="E47" s="19" t="s">
        <v>195</v>
      </c>
      <c r="F47" s="19" t="s">
        <v>57</v>
      </c>
      <c r="G47" s="19" t="s">
        <v>192</v>
      </c>
      <c r="H47" s="19" t="s">
        <v>119</v>
      </c>
      <c r="I47" s="19" t="s">
        <v>119</v>
      </c>
      <c r="J47" s="19" t="s">
        <v>193</v>
      </c>
      <c r="K47" s="19" t="s">
        <v>194</v>
      </c>
    </row>
    <row r="48" spans="1:11" x14ac:dyDescent="0.2">
      <c r="A48" s="29" t="s">
        <v>69</v>
      </c>
      <c r="B48" s="29" t="s">
        <v>291</v>
      </c>
      <c r="C48" s="21" t="s">
        <v>234</v>
      </c>
      <c r="D48" s="21" t="s">
        <v>190</v>
      </c>
      <c r="E48" s="21" t="s">
        <v>195</v>
      </c>
      <c r="F48" s="21" t="s">
        <v>196</v>
      </c>
      <c r="G48" s="21" t="s">
        <v>192</v>
      </c>
      <c r="H48" s="21" t="s">
        <v>119</v>
      </c>
      <c r="I48" s="21" t="s">
        <v>119</v>
      </c>
      <c r="J48" s="21" t="s">
        <v>193</v>
      </c>
      <c r="K48" s="21" t="s">
        <v>194</v>
      </c>
    </row>
    <row r="49" spans="1:11" x14ac:dyDescent="0.2">
      <c r="A49" s="1" t="s">
        <v>67</v>
      </c>
      <c r="B49" s="1" t="s">
        <v>292</v>
      </c>
      <c r="C49" s="19" t="s">
        <v>235</v>
      </c>
      <c r="D49" s="19" t="s">
        <v>190</v>
      </c>
      <c r="E49" s="19" t="s">
        <v>195</v>
      </c>
      <c r="F49" s="19" t="s">
        <v>57</v>
      </c>
      <c r="G49" s="19" t="s">
        <v>192</v>
      </c>
      <c r="H49" s="19" t="s">
        <v>119</v>
      </c>
      <c r="I49" s="19" t="s">
        <v>119</v>
      </c>
      <c r="J49" s="19" t="s">
        <v>193</v>
      </c>
      <c r="K49" s="19" t="s">
        <v>194</v>
      </c>
    </row>
    <row r="50" spans="1:11" x14ac:dyDescent="0.2">
      <c r="A50" s="29" t="s">
        <v>64</v>
      </c>
      <c r="B50" s="29" t="s">
        <v>293</v>
      </c>
      <c r="C50" s="21" t="s">
        <v>235</v>
      </c>
      <c r="D50" s="21" t="s">
        <v>190</v>
      </c>
      <c r="E50" s="21" t="s">
        <v>195</v>
      </c>
      <c r="F50" s="21" t="s">
        <v>57</v>
      </c>
      <c r="G50" s="21" t="s">
        <v>192</v>
      </c>
      <c r="H50" s="21" t="s">
        <v>119</v>
      </c>
      <c r="I50" s="21" t="s">
        <v>119</v>
      </c>
      <c r="J50" s="21" t="s">
        <v>193</v>
      </c>
      <c r="K50" s="21" t="s">
        <v>194</v>
      </c>
    </row>
    <row r="51" spans="1:11" x14ac:dyDescent="0.2">
      <c r="A51" s="1" t="s">
        <v>66</v>
      </c>
      <c r="B51" s="1" t="s">
        <v>294</v>
      </c>
      <c r="C51" s="19" t="s">
        <v>235</v>
      </c>
      <c r="D51" s="19" t="s">
        <v>190</v>
      </c>
      <c r="E51" s="19" t="s">
        <v>195</v>
      </c>
      <c r="F51" s="19" t="s">
        <v>57</v>
      </c>
      <c r="G51" s="19" t="s">
        <v>192</v>
      </c>
      <c r="H51" s="19" t="s">
        <v>119</v>
      </c>
      <c r="I51" s="19" t="s">
        <v>119</v>
      </c>
      <c r="J51" s="19" t="s">
        <v>193</v>
      </c>
      <c r="K51" s="19" t="s">
        <v>194</v>
      </c>
    </row>
    <row r="52" spans="1:11" x14ac:dyDescent="0.2">
      <c r="A52" s="29" t="s">
        <v>65</v>
      </c>
      <c r="B52" s="29" t="s">
        <v>295</v>
      </c>
      <c r="C52" s="21" t="s">
        <v>235</v>
      </c>
      <c r="D52" s="21" t="s">
        <v>190</v>
      </c>
      <c r="E52" s="21" t="s">
        <v>195</v>
      </c>
      <c r="F52" s="21" t="s">
        <v>57</v>
      </c>
      <c r="G52" s="21" t="s">
        <v>192</v>
      </c>
      <c r="H52" s="21" t="s">
        <v>119</v>
      </c>
      <c r="I52" s="21" t="s">
        <v>119</v>
      </c>
      <c r="J52" s="21" t="s">
        <v>193</v>
      </c>
      <c r="K52" s="21" t="s">
        <v>194</v>
      </c>
    </row>
    <row r="53" spans="1:11" x14ac:dyDescent="0.2">
      <c r="A53" s="1" t="s">
        <v>70</v>
      </c>
      <c r="B53" s="1" t="s">
        <v>296</v>
      </c>
      <c r="C53" s="19" t="s">
        <v>234</v>
      </c>
      <c r="D53" s="19" t="s">
        <v>190</v>
      </c>
      <c r="E53" s="19" t="s">
        <v>195</v>
      </c>
      <c r="F53" s="19" t="s">
        <v>196</v>
      </c>
      <c r="G53" s="19" t="s">
        <v>192</v>
      </c>
      <c r="H53" s="19" t="s">
        <v>119</v>
      </c>
      <c r="I53" s="19" t="s">
        <v>119</v>
      </c>
      <c r="J53" s="19" t="s">
        <v>193</v>
      </c>
      <c r="K53" s="19" t="s">
        <v>194</v>
      </c>
    </row>
    <row r="54" spans="1:11" x14ac:dyDescent="0.2">
      <c r="A54" s="29" t="s">
        <v>250</v>
      </c>
      <c r="B54" s="29" t="s">
        <v>297</v>
      </c>
      <c r="C54" s="21" t="s">
        <v>235</v>
      </c>
      <c r="D54" s="21" t="s">
        <v>190</v>
      </c>
      <c r="E54" s="21" t="s">
        <v>195</v>
      </c>
      <c r="F54" s="21" t="s">
        <v>196</v>
      </c>
      <c r="G54" s="21" t="s">
        <v>192</v>
      </c>
      <c r="H54" s="21" t="s">
        <v>119</v>
      </c>
      <c r="I54" s="21" t="s">
        <v>119</v>
      </c>
      <c r="J54" s="21" t="s">
        <v>193</v>
      </c>
      <c r="K54" s="21" t="s">
        <v>194</v>
      </c>
    </row>
    <row r="55" spans="1:11" x14ac:dyDescent="0.2">
      <c r="A55" s="1" t="s">
        <v>251</v>
      </c>
      <c r="B55" s="1" t="s">
        <v>252</v>
      </c>
      <c r="C55" s="19" t="s">
        <v>235</v>
      </c>
      <c r="D55" s="19" t="s">
        <v>190</v>
      </c>
      <c r="E55" s="19" t="s">
        <v>191</v>
      </c>
      <c r="F55" s="19" t="s">
        <v>196</v>
      </c>
      <c r="G55" s="19" t="s">
        <v>192</v>
      </c>
      <c r="H55" s="19" t="s">
        <v>119</v>
      </c>
      <c r="I55" s="19" t="s">
        <v>119</v>
      </c>
      <c r="J55" s="19" t="s">
        <v>193</v>
      </c>
      <c r="K55" s="19" t="s">
        <v>194</v>
      </c>
    </row>
    <row r="56" spans="1:11" x14ac:dyDescent="0.2">
      <c r="A56" s="87" t="s">
        <v>122</v>
      </c>
      <c r="B56" s="86"/>
      <c r="C56" s="85"/>
      <c r="D56" s="85"/>
      <c r="E56" s="85"/>
      <c r="F56" s="85"/>
      <c r="G56" s="85"/>
      <c r="H56" s="85"/>
      <c r="I56" s="85"/>
      <c r="J56" s="85"/>
      <c r="K56" s="85"/>
    </row>
    <row r="57" spans="1:11" x14ac:dyDescent="0.2">
      <c r="A57" s="1" t="s">
        <v>78</v>
      </c>
      <c r="B57" s="1" t="s">
        <v>298</v>
      </c>
      <c r="C57" s="19" t="s">
        <v>234</v>
      </c>
      <c r="D57" s="19" t="s">
        <v>190</v>
      </c>
      <c r="E57" s="19" t="s">
        <v>203</v>
      </c>
      <c r="F57" s="19" t="s">
        <v>196</v>
      </c>
      <c r="G57" s="19" t="s">
        <v>192</v>
      </c>
      <c r="H57" s="19" t="s">
        <v>122</v>
      </c>
      <c r="I57" s="19" t="s">
        <v>122</v>
      </c>
      <c r="J57" s="19" t="s">
        <v>193</v>
      </c>
      <c r="K57" s="19" t="s">
        <v>194</v>
      </c>
    </row>
    <row r="58" spans="1:11" x14ac:dyDescent="0.2">
      <c r="A58" s="29" t="s">
        <v>79</v>
      </c>
      <c r="B58" s="29" t="s">
        <v>299</v>
      </c>
      <c r="C58" s="21" t="s">
        <v>234</v>
      </c>
      <c r="D58" s="21" t="s">
        <v>190</v>
      </c>
      <c r="E58" s="21" t="s">
        <v>203</v>
      </c>
      <c r="F58" s="21" t="s">
        <v>196</v>
      </c>
      <c r="G58" s="21" t="s">
        <v>192</v>
      </c>
      <c r="H58" s="21" t="s">
        <v>122</v>
      </c>
      <c r="I58" s="21" t="s">
        <v>122</v>
      </c>
      <c r="J58" s="21" t="s">
        <v>193</v>
      </c>
      <c r="K58" s="21" t="s">
        <v>194</v>
      </c>
    </row>
    <row r="59" spans="1:11" x14ac:dyDescent="0.2">
      <c r="A59" s="1" t="s">
        <v>80</v>
      </c>
      <c r="B59" s="1" t="s">
        <v>300</v>
      </c>
      <c r="C59" s="19" t="s">
        <v>234</v>
      </c>
      <c r="D59" s="19" t="s">
        <v>190</v>
      </c>
      <c r="E59" s="19" t="s">
        <v>203</v>
      </c>
      <c r="F59" s="19" t="s">
        <v>196</v>
      </c>
      <c r="G59" s="19" t="s">
        <v>192</v>
      </c>
      <c r="H59" s="19" t="s">
        <v>122</v>
      </c>
      <c r="I59" s="19" t="s">
        <v>122</v>
      </c>
      <c r="J59" s="19" t="s">
        <v>193</v>
      </c>
      <c r="K59" s="19" t="s">
        <v>194</v>
      </c>
    </row>
    <row r="60" spans="1:11" x14ac:dyDescent="0.2">
      <c r="A60" s="29" t="s">
        <v>81</v>
      </c>
      <c r="B60" s="29" t="s">
        <v>301</v>
      </c>
      <c r="C60" s="21" t="s">
        <v>234</v>
      </c>
      <c r="D60" s="21" t="s">
        <v>190</v>
      </c>
      <c r="E60" s="21" t="s">
        <v>203</v>
      </c>
      <c r="F60" s="21" t="s">
        <v>196</v>
      </c>
      <c r="G60" s="21" t="s">
        <v>192</v>
      </c>
      <c r="H60" s="21" t="s">
        <v>122</v>
      </c>
      <c r="I60" s="21" t="s">
        <v>122</v>
      </c>
      <c r="J60" s="21" t="s">
        <v>193</v>
      </c>
      <c r="K60" s="21" t="s">
        <v>194</v>
      </c>
    </row>
    <row r="61" spans="1:11" x14ac:dyDescent="0.2">
      <c r="A61" s="1" t="s">
        <v>82</v>
      </c>
      <c r="B61" s="1" t="s">
        <v>302</v>
      </c>
      <c r="C61" s="19" t="s">
        <v>234</v>
      </c>
      <c r="D61" s="19" t="s">
        <v>190</v>
      </c>
      <c r="E61" s="19" t="s">
        <v>203</v>
      </c>
      <c r="F61" s="19" t="s">
        <v>196</v>
      </c>
      <c r="G61" s="19" t="s">
        <v>192</v>
      </c>
      <c r="H61" s="19" t="s">
        <v>122</v>
      </c>
      <c r="I61" s="19" t="s">
        <v>122</v>
      </c>
      <c r="J61" s="19" t="s">
        <v>193</v>
      </c>
      <c r="K61" s="19" t="s">
        <v>194</v>
      </c>
    </row>
  </sheetData>
  <phoneticPr fontId="18"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5:K13"/>
  <sheetViews>
    <sheetView showGridLines="0" workbookViewId="0">
      <selection activeCell="B16" sqref="B16"/>
    </sheetView>
  </sheetViews>
  <sheetFormatPr defaultColWidth="9.140625" defaultRowHeight="12.75" x14ac:dyDescent="0.2"/>
  <cols>
    <col min="1" max="1" width="13.7109375" style="1" bestFit="1" customWidth="1"/>
    <col min="2" max="2" width="73.7109375" style="1" bestFit="1" customWidth="1"/>
    <col min="3" max="3" width="9.140625" style="19" bestFit="1" customWidth="1"/>
    <col min="4" max="4" width="13.7109375" style="19" bestFit="1" customWidth="1"/>
    <col min="5" max="5" width="12.28515625" style="19" bestFit="1" customWidth="1"/>
    <col min="6" max="6" width="10.28515625" style="19" bestFit="1" customWidth="1"/>
    <col min="7" max="7" width="16.140625" style="19" bestFit="1" customWidth="1"/>
    <col min="8" max="8" width="10.85546875" style="19" bestFit="1" customWidth="1"/>
    <col min="9" max="9" width="32.7109375" style="19" bestFit="1" customWidth="1"/>
    <col min="10" max="10" width="9.7109375" style="19" bestFit="1" customWidth="1"/>
    <col min="11" max="11" width="6.7109375" style="19" bestFit="1" customWidth="1"/>
    <col min="12" max="16384" width="9.140625" style="1"/>
  </cols>
  <sheetData>
    <row r="5" spans="1:11" x14ac:dyDescent="0.2">
      <c r="A5" s="87" t="s">
        <v>0</v>
      </c>
      <c r="B5" s="85" t="s">
        <v>103</v>
      </c>
      <c r="C5" s="85" t="s">
        <v>1</v>
      </c>
      <c r="D5" s="85" t="s">
        <v>186</v>
      </c>
      <c r="E5" s="85" t="s">
        <v>143</v>
      </c>
      <c r="F5" s="85" t="s">
        <v>2</v>
      </c>
      <c r="G5" s="85" t="s">
        <v>187</v>
      </c>
      <c r="H5" s="85" t="s">
        <v>188</v>
      </c>
      <c r="I5" s="85" t="s">
        <v>189</v>
      </c>
      <c r="J5" s="85" t="s">
        <v>145</v>
      </c>
      <c r="K5" s="85" t="s">
        <v>146</v>
      </c>
    </row>
    <row r="6" spans="1:11" x14ac:dyDescent="0.2">
      <c r="A6" s="87" t="s">
        <v>127</v>
      </c>
      <c r="B6" s="86"/>
      <c r="C6" s="85"/>
      <c r="D6" s="85"/>
      <c r="E6" s="85"/>
      <c r="F6" s="85"/>
      <c r="G6" s="85"/>
      <c r="H6" s="85"/>
      <c r="I6" s="85"/>
      <c r="J6" s="85"/>
      <c r="K6" s="85"/>
    </row>
    <row r="7" spans="1:11" x14ac:dyDescent="0.2">
      <c r="A7" s="1" t="s">
        <v>10</v>
      </c>
      <c r="B7" s="1" t="s">
        <v>303</v>
      </c>
      <c r="C7" s="19" t="s">
        <v>235</v>
      </c>
      <c r="D7" s="19" t="s">
        <v>190</v>
      </c>
      <c r="E7" s="19" t="s">
        <v>195</v>
      </c>
      <c r="F7" s="19" t="s">
        <v>196</v>
      </c>
      <c r="G7" s="19" t="s">
        <v>192</v>
      </c>
      <c r="H7" s="19" t="s">
        <v>204</v>
      </c>
      <c r="I7" s="19" t="s">
        <v>205</v>
      </c>
      <c r="J7" s="19" t="s">
        <v>193</v>
      </c>
      <c r="K7" s="19" t="s">
        <v>194</v>
      </c>
    </row>
    <row r="8" spans="1:11" x14ac:dyDescent="0.2">
      <c r="A8" s="29" t="s">
        <v>11</v>
      </c>
      <c r="B8" s="29" t="s">
        <v>304</v>
      </c>
      <c r="C8" s="21" t="s">
        <v>235</v>
      </c>
      <c r="D8" s="21" t="s">
        <v>190</v>
      </c>
      <c r="E8" s="21" t="s">
        <v>195</v>
      </c>
      <c r="F8" s="21" t="s">
        <v>196</v>
      </c>
      <c r="G8" s="21" t="s">
        <v>192</v>
      </c>
      <c r="H8" s="21" t="s">
        <v>204</v>
      </c>
      <c r="I8" s="21" t="s">
        <v>206</v>
      </c>
      <c r="J8" s="21" t="s">
        <v>193</v>
      </c>
      <c r="K8" s="21" t="s">
        <v>194</v>
      </c>
    </row>
    <row r="9" spans="1:11" x14ac:dyDescent="0.2">
      <c r="A9" s="1" t="s">
        <v>12</v>
      </c>
      <c r="B9" s="1" t="s">
        <v>305</v>
      </c>
      <c r="C9" s="19" t="s">
        <v>235</v>
      </c>
      <c r="D9" s="19" t="s">
        <v>190</v>
      </c>
      <c r="E9" s="19" t="s">
        <v>195</v>
      </c>
      <c r="F9" s="19" t="s">
        <v>196</v>
      </c>
      <c r="G9" s="19" t="s">
        <v>192</v>
      </c>
      <c r="H9" s="19" t="s">
        <v>204</v>
      </c>
      <c r="I9" s="19" t="s">
        <v>206</v>
      </c>
      <c r="J9" s="19" t="s">
        <v>193</v>
      </c>
      <c r="K9" s="19" t="s">
        <v>194</v>
      </c>
    </row>
    <row r="10" spans="1:11" x14ac:dyDescent="0.2">
      <c r="A10" s="29" t="s">
        <v>13</v>
      </c>
      <c r="B10" s="29" t="s">
        <v>306</v>
      </c>
      <c r="C10" s="21" t="s">
        <v>235</v>
      </c>
      <c r="D10" s="21" t="s">
        <v>190</v>
      </c>
      <c r="E10" s="21" t="s">
        <v>195</v>
      </c>
      <c r="F10" s="21" t="s">
        <v>196</v>
      </c>
      <c r="G10" s="21" t="s">
        <v>192</v>
      </c>
      <c r="H10" s="21" t="s">
        <v>204</v>
      </c>
      <c r="I10" s="21" t="s">
        <v>205</v>
      </c>
      <c r="J10" s="21" t="s">
        <v>193</v>
      </c>
      <c r="K10" s="21" t="s">
        <v>194</v>
      </c>
    </row>
    <row r="11" spans="1:11" x14ac:dyDescent="0.2">
      <c r="A11" s="1" t="s">
        <v>666</v>
      </c>
      <c r="B11" s="1" t="s">
        <v>669</v>
      </c>
      <c r="C11" s="19" t="s">
        <v>235</v>
      </c>
      <c r="D11" s="19" t="s">
        <v>190</v>
      </c>
      <c r="E11" s="19" t="s">
        <v>195</v>
      </c>
      <c r="F11" s="19" t="s">
        <v>196</v>
      </c>
      <c r="G11" s="19" t="s">
        <v>670</v>
      </c>
      <c r="H11" s="19" t="s">
        <v>204</v>
      </c>
      <c r="I11" s="19" t="s">
        <v>205</v>
      </c>
      <c r="J11" s="19" t="s">
        <v>193</v>
      </c>
      <c r="K11" s="19" t="s">
        <v>194</v>
      </c>
    </row>
    <row r="12" spans="1:11" x14ac:dyDescent="0.2">
      <c r="A12" s="29" t="s">
        <v>667</v>
      </c>
      <c r="B12" s="29" t="s">
        <v>671</v>
      </c>
      <c r="C12" s="21" t="s">
        <v>235</v>
      </c>
      <c r="D12" s="21" t="s">
        <v>190</v>
      </c>
      <c r="E12" s="21" t="s">
        <v>195</v>
      </c>
      <c r="F12" s="21" t="s">
        <v>196</v>
      </c>
      <c r="G12" s="21" t="s">
        <v>670</v>
      </c>
      <c r="H12" s="21" t="s">
        <v>204</v>
      </c>
      <c r="I12" s="21" t="s">
        <v>205</v>
      </c>
      <c r="J12" s="21" t="s">
        <v>193</v>
      </c>
      <c r="K12" s="21" t="s">
        <v>194</v>
      </c>
    </row>
    <row r="13" spans="1:11" x14ac:dyDescent="0.2">
      <c r="A13" s="1" t="s">
        <v>668</v>
      </c>
      <c r="B13" s="1" t="s">
        <v>672</v>
      </c>
      <c r="C13" s="19" t="s">
        <v>235</v>
      </c>
      <c r="D13" s="19" t="s">
        <v>190</v>
      </c>
      <c r="E13" s="19" t="s">
        <v>195</v>
      </c>
      <c r="F13" s="19" t="s">
        <v>196</v>
      </c>
      <c r="G13" s="19" t="s">
        <v>670</v>
      </c>
      <c r="H13" s="19" t="s">
        <v>204</v>
      </c>
      <c r="I13" s="19" t="s">
        <v>205</v>
      </c>
      <c r="J13" s="19" t="s">
        <v>193</v>
      </c>
      <c r="K13" s="19" t="s">
        <v>194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5:K19"/>
  <sheetViews>
    <sheetView showGridLines="0" topLeftCell="A4" workbookViewId="0">
      <selection activeCell="A7" sqref="A7"/>
    </sheetView>
  </sheetViews>
  <sheetFormatPr defaultColWidth="9.140625" defaultRowHeight="12.75" x14ac:dyDescent="0.2"/>
  <cols>
    <col min="1" max="1" width="13.7109375" style="1" bestFit="1" customWidth="1"/>
    <col min="2" max="2" width="74.5703125" style="1" bestFit="1" customWidth="1"/>
    <col min="3" max="3" width="9.140625" style="19" bestFit="1" customWidth="1"/>
    <col min="4" max="4" width="13.7109375" style="19" bestFit="1" customWidth="1"/>
    <col min="5" max="5" width="22.85546875" style="19" bestFit="1" customWidth="1"/>
    <col min="6" max="6" width="10.28515625" style="1" bestFit="1" customWidth="1"/>
    <col min="7" max="7" width="16.140625" style="1" bestFit="1" customWidth="1"/>
    <col min="8" max="8" width="10.85546875" style="1" bestFit="1" customWidth="1"/>
    <col min="9" max="9" width="32.42578125" style="1" bestFit="1" customWidth="1"/>
    <col min="10" max="10" width="9.7109375" style="1" bestFit="1" customWidth="1"/>
    <col min="11" max="11" width="6.7109375" style="1" bestFit="1" customWidth="1"/>
    <col min="12" max="16384" width="9.140625" style="1"/>
  </cols>
  <sheetData>
    <row r="5" spans="1:11" x14ac:dyDescent="0.2">
      <c r="A5" s="87" t="s">
        <v>0</v>
      </c>
      <c r="B5" s="85" t="s">
        <v>103</v>
      </c>
      <c r="C5" s="85" t="s">
        <v>1</v>
      </c>
      <c r="D5" s="85" t="s">
        <v>186</v>
      </c>
      <c r="E5" s="85" t="s">
        <v>143</v>
      </c>
      <c r="F5" s="85" t="s">
        <v>2</v>
      </c>
      <c r="G5" s="85" t="s">
        <v>187</v>
      </c>
      <c r="H5" s="85" t="s">
        <v>188</v>
      </c>
      <c r="I5" s="85" t="s">
        <v>189</v>
      </c>
      <c r="J5" s="85" t="s">
        <v>145</v>
      </c>
      <c r="K5" s="85" t="s">
        <v>146</v>
      </c>
    </row>
    <row r="6" spans="1:11" x14ac:dyDescent="0.2">
      <c r="A6" s="87" t="s">
        <v>116</v>
      </c>
      <c r="B6" s="86"/>
      <c r="C6" s="85"/>
      <c r="D6" s="85"/>
      <c r="E6" s="85"/>
      <c r="F6" s="85"/>
      <c r="G6" s="85"/>
      <c r="H6" s="85"/>
      <c r="I6" s="85"/>
      <c r="J6" s="85"/>
      <c r="K6" s="85"/>
    </row>
    <row r="7" spans="1:11" x14ac:dyDescent="0.2">
      <c r="A7" s="1" t="s">
        <v>35</v>
      </c>
      <c r="B7" s="1" t="s">
        <v>307</v>
      </c>
      <c r="C7" s="19" t="s">
        <v>235</v>
      </c>
      <c r="D7" s="19" t="s">
        <v>190</v>
      </c>
      <c r="E7" s="19" t="s">
        <v>191</v>
      </c>
      <c r="F7" s="19" t="s">
        <v>57</v>
      </c>
      <c r="G7" s="19" t="s">
        <v>192</v>
      </c>
      <c r="H7" s="19" t="s">
        <v>116</v>
      </c>
      <c r="I7" s="19" t="s">
        <v>236</v>
      </c>
      <c r="J7" s="19" t="s">
        <v>193</v>
      </c>
      <c r="K7" s="19" t="s">
        <v>194</v>
      </c>
    </row>
    <row r="8" spans="1:11" x14ac:dyDescent="0.2">
      <c r="A8" s="87" t="s">
        <v>121</v>
      </c>
      <c r="B8" s="86"/>
      <c r="C8" s="85"/>
      <c r="D8" s="85"/>
      <c r="E8" s="85"/>
      <c r="F8" s="85"/>
      <c r="G8" s="85"/>
      <c r="H8" s="85"/>
      <c r="I8" s="85"/>
      <c r="J8" s="85"/>
      <c r="K8" s="85"/>
    </row>
    <row r="9" spans="1:11" x14ac:dyDescent="0.2">
      <c r="A9" s="1" t="s">
        <v>73</v>
      </c>
      <c r="B9" s="1" t="s">
        <v>308</v>
      </c>
      <c r="C9" s="19" t="s">
        <v>235</v>
      </c>
      <c r="D9" s="19" t="s">
        <v>190</v>
      </c>
      <c r="E9" s="19" t="s">
        <v>191</v>
      </c>
      <c r="F9" s="19" t="s">
        <v>57</v>
      </c>
      <c r="G9" s="19" t="s">
        <v>192</v>
      </c>
      <c r="H9" s="19" t="s">
        <v>121</v>
      </c>
      <c r="I9" s="19" t="s">
        <v>237</v>
      </c>
      <c r="J9" s="19" t="s">
        <v>193</v>
      </c>
      <c r="K9" s="19" t="s">
        <v>194</v>
      </c>
    </row>
    <row r="10" spans="1:11" x14ac:dyDescent="0.2">
      <c r="A10" s="29" t="s">
        <v>71</v>
      </c>
      <c r="B10" s="29" t="s">
        <v>309</v>
      </c>
      <c r="C10" s="21" t="s">
        <v>235</v>
      </c>
      <c r="D10" s="21" t="s">
        <v>190</v>
      </c>
      <c r="E10" s="21" t="s">
        <v>195</v>
      </c>
      <c r="F10" s="21" t="s">
        <v>57</v>
      </c>
      <c r="G10" s="21" t="s">
        <v>192</v>
      </c>
      <c r="H10" s="21" t="s">
        <v>121</v>
      </c>
      <c r="I10" s="21" t="s">
        <v>237</v>
      </c>
      <c r="J10" s="21" t="s">
        <v>193</v>
      </c>
      <c r="K10" s="21" t="s">
        <v>194</v>
      </c>
    </row>
    <row r="11" spans="1:11" x14ac:dyDescent="0.2">
      <c r="A11" s="1" t="s">
        <v>72</v>
      </c>
      <c r="B11" s="1" t="s">
        <v>310</v>
      </c>
      <c r="C11" s="19" t="s">
        <v>235</v>
      </c>
      <c r="D11" s="19" t="s">
        <v>190</v>
      </c>
      <c r="E11" s="19" t="s">
        <v>238</v>
      </c>
      <c r="F11" s="19" t="s">
        <v>57</v>
      </c>
      <c r="G11" s="19" t="s">
        <v>192</v>
      </c>
      <c r="H11" s="19" t="s">
        <v>121</v>
      </c>
      <c r="I11" s="19" t="s">
        <v>237</v>
      </c>
      <c r="J11" s="19" t="s">
        <v>193</v>
      </c>
      <c r="K11" s="19" t="s">
        <v>194</v>
      </c>
    </row>
    <row r="12" spans="1:11" x14ac:dyDescent="0.2">
      <c r="A12" s="87" t="s">
        <v>125</v>
      </c>
      <c r="B12" s="86"/>
      <c r="C12" s="85"/>
      <c r="D12" s="85"/>
      <c r="E12" s="85"/>
      <c r="F12" s="85"/>
      <c r="G12" s="85"/>
      <c r="H12" s="85"/>
      <c r="I12" s="85"/>
      <c r="J12" s="85"/>
      <c r="K12" s="85"/>
    </row>
    <row r="13" spans="1:11" x14ac:dyDescent="0.2">
      <c r="A13" s="29" t="s">
        <v>87</v>
      </c>
      <c r="B13" s="29" t="s">
        <v>542</v>
      </c>
      <c r="C13" s="21" t="s">
        <v>234</v>
      </c>
      <c r="D13" s="21" t="s">
        <v>190</v>
      </c>
      <c r="E13" s="21" t="s">
        <v>191</v>
      </c>
      <c r="F13" s="21" t="s">
        <v>57</v>
      </c>
      <c r="G13" s="21" t="s">
        <v>192</v>
      </c>
      <c r="H13" s="21" t="s">
        <v>239</v>
      </c>
      <c r="I13" s="21" t="s">
        <v>240</v>
      </c>
      <c r="J13" s="21" t="s">
        <v>193</v>
      </c>
      <c r="K13" s="21" t="s">
        <v>194</v>
      </c>
    </row>
    <row r="14" spans="1:11" x14ac:dyDescent="0.2">
      <c r="A14" s="1" t="s">
        <v>88</v>
      </c>
      <c r="B14" s="1" t="s">
        <v>543</v>
      </c>
      <c r="C14" s="19" t="s">
        <v>235</v>
      </c>
      <c r="D14" s="19" t="s">
        <v>190</v>
      </c>
      <c r="E14" s="19" t="s">
        <v>191</v>
      </c>
      <c r="F14" s="19" t="s">
        <v>57</v>
      </c>
      <c r="G14" s="19" t="s">
        <v>192</v>
      </c>
      <c r="H14" s="19" t="s">
        <v>239</v>
      </c>
      <c r="I14" s="19" t="s">
        <v>240</v>
      </c>
      <c r="J14" s="19" t="s">
        <v>193</v>
      </c>
      <c r="K14" s="19" t="s">
        <v>194</v>
      </c>
    </row>
    <row r="15" spans="1:11" x14ac:dyDescent="0.2">
      <c r="A15" s="29" t="s">
        <v>86</v>
      </c>
      <c r="B15" s="29" t="s">
        <v>541</v>
      </c>
      <c r="C15" s="21" t="s">
        <v>235</v>
      </c>
      <c r="D15" s="21" t="s">
        <v>190</v>
      </c>
      <c r="E15" s="21" t="s">
        <v>241</v>
      </c>
      <c r="F15" s="21" t="s">
        <v>57</v>
      </c>
      <c r="G15" s="21" t="s">
        <v>192</v>
      </c>
      <c r="H15" s="21" t="s">
        <v>239</v>
      </c>
      <c r="I15" s="21" t="s">
        <v>240</v>
      </c>
      <c r="J15" s="21" t="s">
        <v>193</v>
      </c>
      <c r="K15" s="21" t="s">
        <v>194</v>
      </c>
    </row>
    <row r="16" spans="1:11" x14ac:dyDescent="0.2">
      <c r="A16" s="87" t="s">
        <v>124</v>
      </c>
      <c r="B16" s="86"/>
      <c r="C16" s="85"/>
      <c r="D16" s="85"/>
      <c r="E16" s="85"/>
      <c r="F16" s="85"/>
      <c r="G16" s="85"/>
      <c r="H16" s="85"/>
      <c r="I16" s="85"/>
      <c r="J16" s="85"/>
      <c r="K16" s="85"/>
    </row>
    <row r="17" spans="1:11" x14ac:dyDescent="0.2">
      <c r="A17" s="1" t="s">
        <v>89</v>
      </c>
      <c r="B17" s="1" t="s">
        <v>311</v>
      </c>
      <c r="C17" s="19" t="s">
        <v>235</v>
      </c>
      <c r="D17" s="19" t="s">
        <v>190</v>
      </c>
      <c r="E17" s="19" t="s">
        <v>191</v>
      </c>
      <c r="F17" s="19" t="s">
        <v>57</v>
      </c>
      <c r="G17" s="19" t="s">
        <v>192</v>
      </c>
      <c r="H17" s="19" t="s">
        <v>124</v>
      </c>
      <c r="I17" s="19" t="s">
        <v>242</v>
      </c>
      <c r="J17" s="19" t="s">
        <v>193</v>
      </c>
      <c r="K17" s="19" t="s">
        <v>194</v>
      </c>
    </row>
    <row r="18" spans="1:11" x14ac:dyDescent="0.2">
      <c r="A18" s="29" t="s">
        <v>91</v>
      </c>
      <c r="B18" s="29" t="s">
        <v>312</v>
      </c>
      <c r="C18" s="21" t="s">
        <v>235</v>
      </c>
      <c r="D18" s="21" t="s">
        <v>190</v>
      </c>
      <c r="E18" s="21" t="s">
        <v>191</v>
      </c>
      <c r="F18" s="21" t="s">
        <v>57</v>
      </c>
      <c r="G18" s="21" t="s">
        <v>192</v>
      </c>
      <c r="H18" s="21" t="s">
        <v>124</v>
      </c>
      <c r="I18" s="21" t="s">
        <v>242</v>
      </c>
      <c r="J18" s="21" t="s">
        <v>193</v>
      </c>
      <c r="K18" s="21" t="s">
        <v>194</v>
      </c>
    </row>
    <row r="19" spans="1:11" x14ac:dyDescent="0.2">
      <c r="A19" s="1" t="s">
        <v>90</v>
      </c>
      <c r="B19" s="1" t="s">
        <v>313</v>
      </c>
      <c r="C19" s="19" t="s">
        <v>235</v>
      </c>
      <c r="D19" s="19" t="s">
        <v>190</v>
      </c>
      <c r="E19" s="19" t="s">
        <v>191</v>
      </c>
      <c r="F19" s="19" t="s">
        <v>57</v>
      </c>
      <c r="G19" s="19" t="s">
        <v>192</v>
      </c>
      <c r="H19" s="19" t="s">
        <v>124</v>
      </c>
      <c r="I19" s="19" t="s">
        <v>243</v>
      </c>
      <c r="J19" s="19" t="s">
        <v>193</v>
      </c>
      <c r="K19" s="19" t="s">
        <v>194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5:K30"/>
  <sheetViews>
    <sheetView showGridLines="0" workbookViewId="0">
      <selection activeCell="A22" sqref="A22"/>
    </sheetView>
  </sheetViews>
  <sheetFormatPr defaultColWidth="9.140625" defaultRowHeight="12.75" x14ac:dyDescent="0.2"/>
  <cols>
    <col min="1" max="1" width="13.7109375" style="1" bestFit="1" customWidth="1"/>
    <col min="2" max="2" width="116.7109375" style="1" bestFit="1" customWidth="1"/>
    <col min="3" max="3" width="9.140625" style="19" bestFit="1" customWidth="1"/>
    <col min="4" max="4" width="13.7109375" style="19" bestFit="1" customWidth="1"/>
    <col min="5" max="5" width="22.85546875" style="19" bestFit="1" customWidth="1"/>
    <col min="6" max="6" width="10.28515625" style="19" bestFit="1" customWidth="1"/>
    <col min="7" max="7" width="16.140625" style="19" bestFit="1" customWidth="1"/>
    <col min="8" max="8" width="10.85546875" style="19" bestFit="1" customWidth="1"/>
    <col min="9" max="9" width="70.7109375" style="19" bestFit="1" customWidth="1"/>
    <col min="10" max="10" width="9.7109375" style="19" bestFit="1" customWidth="1"/>
    <col min="11" max="11" width="6.7109375" style="19" bestFit="1" customWidth="1"/>
    <col min="12" max="16384" width="9.140625" style="1"/>
  </cols>
  <sheetData>
    <row r="5" spans="1:11" x14ac:dyDescent="0.2">
      <c r="A5" s="87" t="s">
        <v>0</v>
      </c>
      <c r="B5" s="85" t="s">
        <v>103</v>
      </c>
      <c r="C5" s="85" t="s">
        <v>1</v>
      </c>
      <c r="D5" s="85" t="s">
        <v>186</v>
      </c>
      <c r="E5" s="85" t="s">
        <v>143</v>
      </c>
      <c r="F5" s="85" t="s">
        <v>2</v>
      </c>
      <c r="G5" s="85" t="s">
        <v>187</v>
      </c>
      <c r="H5" s="85" t="s">
        <v>188</v>
      </c>
      <c r="I5" s="85" t="s">
        <v>189</v>
      </c>
      <c r="J5" s="85" t="s">
        <v>145</v>
      </c>
      <c r="K5" s="85" t="s">
        <v>146</v>
      </c>
    </row>
    <row r="6" spans="1:11" x14ac:dyDescent="0.2">
      <c r="A6" s="87" t="s">
        <v>118</v>
      </c>
      <c r="B6" s="86"/>
      <c r="C6" s="85"/>
      <c r="D6" s="85"/>
      <c r="E6" s="85"/>
      <c r="F6" s="85"/>
      <c r="G6" s="85"/>
      <c r="H6" s="85"/>
      <c r="I6" s="85"/>
      <c r="J6" s="85"/>
      <c r="K6" s="85"/>
    </row>
    <row r="7" spans="1:11" x14ac:dyDescent="0.2">
      <c r="A7" s="1" t="s">
        <v>53</v>
      </c>
      <c r="B7" s="1" t="s">
        <v>333</v>
      </c>
      <c r="C7" s="19" t="s">
        <v>244</v>
      </c>
      <c r="D7" s="19" t="s">
        <v>190</v>
      </c>
      <c r="E7" s="19" t="s">
        <v>197</v>
      </c>
      <c r="F7" s="19" t="s">
        <v>57</v>
      </c>
      <c r="G7" s="19" t="s">
        <v>192</v>
      </c>
      <c r="H7" s="19" t="s">
        <v>118</v>
      </c>
      <c r="I7" s="19" t="s">
        <v>209</v>
      </c>
      <c r="J7" s="19" t="s">
        <v>193</v>
      </c>
      <c r="K7" s="19" t="s">
        <v>194</v>
      </c>
    </row>
    <row r="8" spans="1:11" x14ac:dyDescent="0.2">
      <c r="A8" s="29" t="s">
        <v>45</v>
      </c>
      <c r="B8" s="29" t="s">
        <v>332</v>
      </c>
      <c r="C8" s="21" t="s">
        <v>235</v>
      </c>
      <c r="D8" s="21" t="s">
        <v>210</v>
      </c>
      <c r="E8" s="21" t="s">
        <v>191</v>
      </c>
      <c r="F8" s="21" t="s">
        <v>196</v>
      </c>
      <c r="G8" s="21" t="s">
        <v>192</v>
      </c>
      <c r="H8" s="21" t="s">
        <v>118</v>
      </c>
      <c r="I8" s="21" t="s">
        <v>209</v>
      </c>
      <c r="J8" s="21" t="s">
        <v>193</v>
      </c>
      <c r="K8" s="21" t="s">
        <v>194</v>
      </c>
    </row>
    <row r="9" spans="1:11" x14ac:dyDescent="0.2">
      <c r="A9" s="1" t="s">
        <v>37</v>
      </c>
      <c r="B9" s="1" t="s">
        <v>331</v>
      </c>
      <c r="C9" s="19" t="s">
        <v>235</v>
      </c>
      <c r="D9" s="19" t="s">
        <v>210</v>
      </c>
      <c r="E9" s="19" t="s">
        <v>203</v>
      </c>
      <c r="F9" s="19" t="s">
        <v>196</v>
      </c>
      <c r="G9" s="19" t="s">
        <v>192</v>
      </c>
      <c r="H9" s="19" t="s">
        <v>118</v>
      </c>
      <c r="I9" s="19" t="s">
        <v>209</v>
      </c>
      <c r="J9" s="19" t="s">
        <v>193</v>
      </c>
      <c r="K9" s="19" t="s">
        <v>194</v>
      </c>
    </row>
    <row r="10" spans="1:11" x14ac:dyDescent="0.2">
      <c r="A10" s="29" t="s">
        <v>47</v>
      </c>
      <c r="B10" s="29" t="s">
        <v>330</v>
      </c>
      <c r="C10" s="21" t="s">
        <v>235</v>
      </c>
      <c r="D10" s="21" t="s">
        <v>210</v>
      </c>
      <c r="E10" s="21" t="s">
        <v>191</v>
      </c>
      <c r="F10" s="21" t="s">
        <v>57</v>
      </c>
      <c r="G10" s="21" t="s">
        <v>192</v>
      </c>
      <c r="H10" s="21" t="s">
        <v>118</v>
      </c>
      <c r="I10" s="21" t="s">
        <v>209</v>
      </c>
      <c r="J10" s="21" t="s">
        <v>193</v>
      </c>
      <c r="K10" s="21" t="s">
        <v>194</v>
      </c>
    </row>
    <row r="11" spans="1:11" x14ac:dyDescent="0.2">
      <c r="A11" s="1" t="s">
        <v>38</v>
      </c>
      <c r="B11" s="1" t="s">
        <v>329</v>
      </c>
      <c r="C11" s="19" t="s">
        <v>235</v>
      </c>
      <c r="D11" s="19" t="s">
        <v>210</v>
      </c>
      <c r="E11" s="19" t="s">
        <v>203</v>
      </c>
      <c r="F11" s="19" t="s">
        <v>57</v>
      </c>
      <c r="G11" s="19" t="s">
        <v>192</v>
      </c>
      <c r="H11" s="19" t="s">
        <v>118</v>
      </c>
      <c r="I11" s="19" t="s">
        <v>209</v>
      </c>
      <c r="J11" s="19" t="s">
        <v>193</v>
      </c>
      <c r="K11" s="19" t="s">
        <v>194</v>
      </c>
    </row>
    <row r="12" spans="1:11" x14ac:dyDescent="0.2">
      <c r="A12" s="29" t="s">
        <v>42</v>
      </c>
      <c r="B12" s="29" t="s">
        <v>328</v>
      </c>
      <c r="C12" s="21" t="s">
        <v>235</v>
      </c>
      <c r="D12" s="21" t="s">
        <v>210</v>
      </c>
      <c r="E12" s="21" t="s">
        <v>203</v>
      </c>
      <c r="F12" s="21" t="s">
        <v>57</v>
      </c>
      <c r="G12" s="21" t="s">
        <v>192</v>
      </c>
      <c r="H12" s="21" t="s">
        <v>118</v>
      </c>
      <c r="I12" s="21" t="s">
        <v>207</v>
      </c>
      <c r="J12" s="21" t="s">
        <v>193</v>
      </c>
      <c r="K12" s="21" t="s">
        <v>194</v>
      </c>
    </row>
    <row r="13" spans="1:11" x14ac:dyDescent="0.2">
      <c r="A13" s="1" t="s">
        <v>46</v>
      </c>
      <c r="B13" s="1" t="s">
        <v>327</v>
      </c>
      <c r="C13" s="19" t="s">
        <v>235</v>
      </c>
      <c r="D13" s="19" t="s">
        <v>210</v>
      </c>
      <c r="E13" s="19" t="s">
        <v>191</v>
      </c>
      <c r="F13" s="19" t="s">
        <v>196</v>
      </c>
      <c r="G13" s="19" t="s">
        <v>192</v>
      </c>
      <c r="H13" s="19" t="s">
        <v>118</v>
      </c>
      <c r="I13" s="19" t="s">
        <v>207</v>
      </c>
      <c r="J13" s="19" t="s">
        <v>193</v>
      </c>
      <c r="K13" s="19" t="s">
        <v>194</v>
      </c>
    </row>
    <row r="14" spans="1:11" x14ac:dyDescent="0.2">
      <c r="A14" s="29" t="s">
        <v>41</v>
      </c>
      <c r="B14" s="29" t="s">
        <v>326</v>
      </c>
      <c r="C14" s="21" t="s">
        <v>235</v>
      </c>
      <c r="D14" s="21" t="s">
        <v>210</v>
      </c>
      <c r="E14" s="21" t="s">
        <v>203</v>
      </c>
      <c r="F14" s="21" t="s">
        <v>196</v>
      </c>
      <c r="G14" s="21" t="s">
        <v>192</v>
      </c>
      <c r="H14" s="21" t="s">
        <v>118</v>
      </c>
      <c r="I14" s="21" t="s">
        <v>207</v>
      </c>
      <c r="J14" s="21" t="s">
        <v>193</v>
      </c>
      <c r="K14" s="21" t="s">
        <v>194</v>
      </c>
    </row>
    <row r="15" spans="1:11" x14ac:dyDescent="0.2">
      <c r="A15" s="1" t="s">
        <v>54</v>
      </c>
      <c r="B15" s="1" t="s">
        <v>325</v>
      </c>
      <c r="C15" s="19" t="s">
        <v>244</v>
      </c>
      <c r="D15" s="19" t="s">
        <v>190</v>
      </c>
      <c r="E15" s="19" t="s">
        <v>197</v>
      </c>
      <c r="F15" s="19" t="s">
        <v>57</v>
      </c>
      <c r="G15" s="19" t="s">
        <v>192</v>
      </c>
      <c r="H15" s="19" t="s">
        <v>118</v>
      </c>
      <c r="I15" s="19" t="s">
        <v>207</v>
      </c>
      <c r="J15" s="19" t="s">
        <v>193</v>
      </c>
      <c r="K15" s="19" t="s">
        <v>194</v>
      </c>
    </row>
    <row r="16" spans="1:11" x14ac:dyDescent="0.2">
      <c r="A16" s="29" t="s">
        <v>48</v>
      </c>
      <c r="B16" s="29" t="s">
        <v>324</v>
      </c>
      <c r="C16" s="21" t="s">
        <v>235</v>
      </c>
      <c r="D16" s="21" t="s">
        <v>210</v>
      </c>
      <c r="E16" s="21" t="s">
        <v>191</v>
      </c>
      <c r="F16" s="21" t="s">
        <v>57</v>
      </c>
      <c r="G16" s="21" t="s">
        <v>192</v>
      </c>
      <c r="H16" s="21" t="s">
        <v>118</v>
      </c>
      <c r="I16" s="21" t="s">
        <v>207</v>
      </c>
      <c r="J16" s="21" t="s">
        <v>193</v>
      </c>
      <c r="K16" s="21" t="s">
        <v>194</v>
      </c>
    </row>
    <row r="17" spans="1:11" x14ac:dyDescent="0.2">
      <c r="A17" s="1" t="s">
        <v>56</v>
      </c>
      <c r="B17" s="1" t="s">
        <v>323</v>
      </c>
      <c r="C17" s="19" t="s">
        <v>244</v>
      </c>
      <c r="D17" s="19" t="s">
        <v>190</v>
      </c>
      <c r="E17" s="19" t="s">
        <v>197</v>
      </c>
      <c r="F17" s="19" t="s">
        <v>57</v>
      </c>
      <c r="G17" s="19" t="s">
        <v>192</v>
      </c>
      <c r="H17" s="19" t="s">
        <v>118</v>
      </c>
      <c r="I17" s="19" t="s">
        <v>211</v>
      </c>
      <c r="J17" s="19" t="s">
        <v>193</v>
      </c>
      <c r="K17" s="19" t="s">
        <v>194</v>
      </c>
    </row>
    <row r="18" spans="1:11" x14ac:dyDescent="0.2">
      <c r="A18" s="29" t="s">
        <v>55</v>
      </c>
      <c r="B18" s="29" t="s">
        <v>322</v>
      </c>
      <c r="C18" s="21" t="s">
        <v>244</v>
      </c>
      <c r="D18" s="21" t="s">
        <v>190</v>
      </c>
      <c r="E18" s="21" t="s">
        <v>197</v>
      </c>
      <c r="F18" s="21" t="s">
        <v>57</v>
      </c>
      <c r="G18" s="21" t="s">
        <v>192</v>
      </c>
      <c r="H18" s="21" t="s">
        <v>118</v>
      </c>
      <c r="I18" s="21" t="s">
        <v>212</v>
      </c>
      <c r="J18" s="21" t="s">
        <v>193</v>
      </c>
      <c r="K18" s="21" t="s">
        <v>194</v>
      </c>
    </row>
    <row r="19" spans="1:11" x14ac:dyDescent="0.2">
      <c r="A19" s="1" t="s">
        <v>50</v>
      </c>
      <c r="B19" s="1" t="s">
        <v>321</v>
      </c>
      <c r="C19" s="19" t="s">
        <v>235</v>
      </c>
      <c r="D19" s="19" t="s">
        <v>210</v>
      </c>
      <c r="E19" s="19" t="s">
        <v>191</v>
      </c>
      <c r="F19" s="19" t="s">
        <v>196</v>
      </c>
      <c r="G19" s="19" t="s">
        <v>192</v>
      </c>
      <c r="H19" s="19" t="s">
        <v>118</v>
      </c>
      <c r="I19" s="19" t="s">
        <v>211</v>
      </c>
      <c r="J19" s="19" t="s">
        <v>193</v>
      </c>
      <c r="K19" s="19" t="s">
        <v>194</v>
      </c>
    </row>
    <row r="20" spans="1:11" x14ac:dyDescent="0.2">
      <c r="A20" s="29" t="s">
        <v>43</v>
      </c>
      <c r="B20" s="29" t="s">
        <v>320</v>
      </c>
      <c r="C20" s="21" t="s">
        <v>235</v>
      </c>
      <c r="D20" s="21" t="s">
        <v>210</v>
      </c>
      <c r="E20" s="21" t="s">
        <v>203</v>
      </c>
      <c r="F20" s="21" t="s">
        <v>196</v>
      </c>
      <c r="G20" s="21" t="s">
        <v>192</v>
      </c>
      <c r="H20" s="21" t="s">
        <v>118</v>
      </c>
      <c r="I20" s="21" t="s">
        <v>211</v>
      </c>
      <c r="J20" s="21" t="s">
        <v>193</v>
      </c>
      <c r="K20" s="21" t="s">
        <v>194</v>
      </c>
    </row>
    <row r="21" spans="1:11" x14ac:dyDescent="0.2">
      <c r="A21" s="1" t="s">
        <v>52</v>
      </c>
      <c r="B21" s="1" t="s">
        <v>319</v>
      </c>
      <c r="C21" s="19" t="s">
        <v>235</v>
      </c>
      <c r="D21" s="19" t="s">
        <v>210</v>
      </c>
      <c r="E21" s="19" t="s">
        <v>191</v>
      </c>
      <c r="F21" s="19" t="s">
        <v>57</v>
      </c>
      <c r="G21" s="19" t="s">
        <v>192</v>
      </c>
      <c r="H21" s="19" t="s">
        <v>118</v>
      </c>
      <c r="I21" s="19" t="s">
        <v>211</v>
      </c>
      <c r="J21" s="19" t="s">
        <v>193</v>
      </c>
      <c r="K21" s="19" t="s">
        <v>194</v>
      </c>
    </row>
    <row r="22" spans="1:11" x14ac:dyDescent="0.2">
      <c r="A22" s="29" t="s">
        <v>44</v>
      </c>
      <c r="B22" s="29" t="s">
        <v>318</v>
      </c>
      <c r="C22" s="21" t="s">
        <v>235</v>
      </c>
      <c r="D22" s="21" t="s">
        <v>210</v>
      </c>
      <c r="E22" s="21" t="s">
        <v>203</v>
      </c>
      <c r="F22" s="21" t="s">
        <v>57</v>
      </c>
      <c r="G22" s="21" t="s">
        <v>192</v>
      </c>
      <c r="H22" s="21" t="s">
        <v>118</v>
      </c>
      <c r="I22" s="21" t="s">
        <v>211</v>
      </c>
      <c r="J22" s="21" t="s">
        <v>193</v>
      </c>
      <c r="K22" s="21" t="s">
        <v>194</v>
      </c>
    </row>
    <row r="23" spans="1:11" x14ac:dyDescent="0.2">
      <c r="A23" s="1" t="s">
        <v>39</v>
      </c>
      <c r="B23" s="1" t="s">
        <v>317</v>
      </c>
      <c r="C23" s="19" t="s">
        <v>235</v>
      </c>
      <c r="D23" s="19" t="s">
        <v>210</v>
      </c>
      <c r="E23" s="19" t="s">
        <v>203</v>
      </c>
      <c r="F23" s="19" t="s">
        <v>196</v>
      </c>
      <c r="G23" s="19" t="s">
        <v>192</v>
      </c>
      <c r="H23" s="19" t="s">
        <v>118</v>
      </c>
      <c r="I23" s="19" t="s">
        <v>212</v>
      </c>
      <c r="J23" s="19" t="s">
        <v>193</v>
      </c>
      <c r="K23" s="19" t="s">
        <v>194</v>
      </c>
    </row>
    <row r="24" spans="1:11" x14ac:dyDescent="0.2">
      <c r="A24" s="29" t="s">
        <v>49</v>
      </c>
      <c r="B24" s="29" t="s">
        <v>316</v>
      </c>
      <c r="C24" s="21" t="s">
        <v>235</v>
      </c>
      <c r="D24" s="21" t="s">
        <v>210</v>
      </c>
      <c r="E24" s="21" t="s">
        <v>191</v>
      </c>
      <c r="F24" s="21" t="s">
        <v>196</v>
      </c>
      <c r="G24" s="21" t="s">
        <v>192</v>
      </c>
      <c r="H24" s="21" t="s">
        <v>118</v>
      </c>
      <c r="I24" s="21" t="s">
        <v>212</v>
      </c>
      <c r="J24" s="21" t="s">
        <v>193</v>
      </c>
      <c r="K24" s="21" t="s">
        <v>194</v>
      </c>
    </row>
    <row r="25" spans="1:11" x14ac:dyDescent="0.2">
      <c r="A25" s="1" t="s">
        <v>51</v>
      </c>
      <c r="B25" s="1" t="s">
        <v>315</v>
      </c>
      <c r="C25" s="19" t="s">
        <v>235</v>
      </c>
      <c r="D25" s="19" t="s">
        <v>210</v>
      </c>
      <c r="E25" s="19" t="s">
        <v>191</v>
      </c>
      <c r="F25" s="19" t="s">
        <v>57</v>
      </c>
      <c r="G25" s="19" t="s">
        <v>192</v>
      </c>
      <c r="H25" s="19" t="s">
        <v>118</v>
      </c>
      <c r="I25" s="19" t="s">
        <v>212</v>
      </c>
      <c r="J25" s="19" t="s">
        <v>193</v>
      </c>
      <c r="K25" s="19" t="s">
        <v>194</v>
      </c>
    </row>
    <row r="26" spans="1:11" x14ac:dyDescent="0.2">
      <c r="A26" s="29" t="s">
        <v>40</v>
      </c>
      <c r="B26" s="29" t="s">
        <v>314</v>
      </c>
      <c r="C26" s="21" t="s">
        <v>235</v>
      </c>
      <c r="D26" s="21" t="s">
        <v>210</v>
      </c>
      <c r="E26" s="21" t="s">
        <v>203</v>
      </c>
      <c r="F26" s="21" t="s">
        <v>57</v>
      </c>
      <c r="G26" s="21" t="s">
        <v>192</v>
      </c>
      <c r="H26" s="21" t="s">
        <v>118</v>
      </c>
      <c r="I26" s="21" t="s">
        <v>212</v>
      </c>
      <c r="J26" s="21" t="s">
        <v>193</v>
      </c>
      <c r="K26" s="21" t="s">
        <v>194</v>
      </c>
    </row>
    <row r="27" spans="1:11" x14ac:dyDescent="0.2">
      <c r="A27" s="1" t="s">
        <v>36</v>
      </c>
      <c r="B27" s="1" t="s">
        <v>610</v>
      </c>
      <c r="C27" s="19" t="s">
        <v>235</v>
      </c>
      <c r="D27" s="19" t="s">
        <v>190</v>
      </c>
      <c r="E27" s="19" t="s">
        <v>191</v>
      </c>
      <c r="F27" s="19" t="s">
        <v>196</v>
      </c>
      <c r="G27" s="19" t="s">
        <v>192</v>
      </c>
      <c r="H27" s="19" t="s">
        <v>118</v>
      </c>
      <c r="I27" s="19" t="s">
        <v>611</v>
      </c>
      <c r="J27" s="19" t="s">
        <v>193</v>
      </c>
      <c r="K27" s="19" t="s">
        <v>194</v>
      </c>
    </row>
    <row r="28" spans="1:11" x14ac:dyDescent="0.2">
      <c r="A28" s="29" t="s">
        <v>718</v>
      </c>
      <c r="B28" s="29" t="s">
        <v>719</v>
      </c>
      <c r="C28" s="21" t="s">
        <v>235</v>
      </c>
      <c r="D28" s="21" t="s">
        <v>190</v>
      </c>
      <c r="E28" s="21" t="s">
        <v>191</v>
      </c>
      <c r="F28" s="21" t="s">
        <v>196</v>
      </c>
      <c r="G28" s="21" t="s">
        <v>192</v>
      </c>
      <c r="H28" s="21" t="s">
        <v>118</v>
      </c>
      <c r="I28" s="21" t="s">
        <v>720</v>
      </c>
      <c r="J28" s="21" t="s">
        <v>193</v>
      </c>
      <c r="K28" s="21" t="s">
        <v>194</v>
      </c>
    </row>
    <row r="29" spans="1:11" x14ac:dyDescent="0.2">
      <c r="A29" s="87" t="s">
        <v>708</v>
      </c>
      <c r="B29" s="86"/>
      <c r="C29" s="85"/>
      <c r="D29" s="85"/>
      <c r="E29" s="85"/>
      <c r="F29" s="85"/>
      <c r="G29" s="85"/>
      <c r="H29" s="85"/>
      <c r="I29" s="85"/>
      <c r="J29" s="85"/>
      <c r="K29" s="85"/>
    </row>
    <row r="30" spans="1:11" x14ac:dyDescent="0.2">
      <c r="A30" s="1" t="s">
        <v>707</v>
      </c>
      <c r="B30" s="260" t="s">
        <v>709</v>
      </c>
      <c r="C30" s="260" t="s">
        <v>244</v>
      </c>
      <c r="D30" s="260" t="s">
        <v>190</v>
      </c>
      <c r="E30" s="260" t="s">
        <v>710</v>
      </c>
      <c r="F30" s="260" t="s">
        <v>57</v>
      </c>
      <c r="G30" s="260" t="s">
        <v>670</v>
      </c>
      <c r="H30" s="260" t="s">
        <v>711</v>
      </c>
      <c r="I30" s="260" t="s">
        <v>711</v>
      </c>
      <c r="J30" s="260" t="s">
        <v>193</v>
      </c>
      <c r="K30" s="260" t="s">
        <v>194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9056C-ABA2-4A14-A458-F93C8F4FA0AF}">
  <sheetPr codeName="Sheet14"/>
  <dimension ref="A5:K5675"/>
  <sheetViews>
    <sheetView showGridLines="0" workbookViewId="0">
      <selection activeCell="B35" sqref="B35"/>
    </sheetView>
  </sheetViews>
  <sheetFormatPr defaultColWidth="8.85546875" defaultRowHeight="12.75" x14ac:dyDescent="0.2"/>
  <cols>
    <col min="1" max="1" width="13.28515625" style="1" bestFit="1" customWidth="1"/>
    <col min="2" max="2" width="156.5703125" style="1" bestFit="1" customWidth="1"/>
    <col min="3" max="3" width="9.140625" style="19" bestFit="1" customWidth="1"/>
    <col min="4" max="4" width="13.7109375" style="19" bestFit="1" customWidth="1"/>
    <col min="5" max="5" width="23.5703125" style="19" bestFit="1" customWidth="1"/>
    <col min="6" max="6" width="10.5703125" style="19" bestFit="1" customWidth="1"/>
    <col min="7" max="7" width="12.28515625" style="19" bestFit="1" customWidth="1"/>
    <col min="8" max="9" width="10.85546875" style="19" bestFit="1" customWidth="1"/>
    <col min="10" max="10" width="10.140625" style="19" bestFit="1" customWidth="1"/>
    <col min="11" max="11" width="6.7109375" style="19" bestFit="1" customWidth="1"/>
    <col min="12" max="16384" width="8.85546875" style="1"/>
  </cols>
  <sheetData>
    <row r="5" spans="1:11" s="261" customFormat="1" x14ac:dyDescent="0.2">
      <c r="A5" s="86" t="s">
        <v>0</v>
      </c>
      <c r="B5" s="86" t="s">
        <v>103</v>
      </c>
      <c r="C5" s="85" t="s">
        <v>1</v>
      </c>
      <c r="D5" s="85" t="s">
        <v>186</v>
      </c>
      <c r="E5" s="85" t="s">
        <v>143</v>
      </c>
      <c r="F5" s="85" t="s">
        <v>2</v>
      </c>
      <c r="G5" s="85" t="s">
        <v>187</v>
      </c>
      <c r="H5" s="85" t="s">
        <v>188</v>
      </c>
      <c r="I5" s="85" t="s">
        <v>189</v>
      </c>
      <c r="J5" s="85" t="s">
        <v>145</v>
      </c>
      <c r="K5" s="85" t="s">
        <v>146</v>
      </c>
    </row>
    <row r="6" spans="1:11" s="261" customFormat="1" x14ac:dyDescent="0.2">
      <c r="A6" s="87" t="s">
        <v>673</v>
      </c>
      <c r="B6" s="87"/>
      <c r="C6" s="21"/>
      <c r="D6" s="21"/>
      <c r="E6" s="21"/>
      <c r="F6" s="21"/>
      <c r="G6" s="21"/>
      <c r="H6" s="21"/>
      <c r="I6" s="21"/>
      <c r="J6" s="21"/>
      <c r="K6" s="21"/>
    </row>
    <row r="7" spans="1:11" x14ac:dyDescent="0.2">
      <c r="A7" s="1" t="s">
        <v>674</v>
      </c>
      <c r="B7" s="1" t="s">
        <v>675</v>
      </c>
      <c r="C7" s="19" t="s">
        <v>406</v>
      </c>
      <c r="D7" s="19" t="s">
        <v>190</v>
      </c>
      <c r="E7" s="19" t="s">
        <v>191</v>
      </c>
      <c r="F7" s="19" t="s">
        <v>57</v>
      </c>
      <c r="G7" s="19" t="s">
        <v>676</v>
      </c>
      <c r="H7" s="19" t="s">
        <v>673</v>
      </c>
      <c r="I7" s="19" t="s">
        <v>673</v>
      </c>
      <c r="J7" s="19" t="s">
        <v>193</v>
      </c>
      <c r="K7" s="19" t="s">
        <v>194</v>
      </c>
    </row>
    <row r="8" spans="1:11" x14ac:dyDescent="0.2">
      <c r="A8" s="29" t="s">
        <v>677</v>
      </c>
      <c r="B8" s="29" t="s">
        <v>678</v>
      </c>
      <c r="C8" s="21" t="s">
        <v>406</v>
      </c>
      <c r="D8" s="21" t="s">
        <v>190</v>
      </c>
      <c r="E8" s="21" t="s">
        <v>191</v>
      </c>
      <c r="F8" s="21" t="s">
        <v>57</v>
      </c>
      <c r="G8" s="21" t="s">
        <v>676</v>
      </c>
      <c r="H8" s="21" t="s">
        <v>673</v>
      </c>
      <c r="I8" s="21" t="s">
        <v>673</v>
      </c>
      <c r="J8" s="21" t="s">
        <v>193</v>
      </c>
      <c r="K8" s="21" t="s">
        <v>194</v>
      </c>
    </row>
    <row r="9" spans="1:11" x14ac:dyDescent="0.2">
      <c r="A9" s="1" t="s">
        <v>679</v>
      </c>
      <c r="B9" s="1" t="s">
        <v>680</v>
      </c>
      <c r="C9" s="19" t="s">
        <v>406</v>
      </c>
      <c r="D9" s="19" t="s">
        <v>190</v>
      </c>
      <c r="E9" s="19" t="s">
        <v>191</v>
      </c>
      <c r="F9" s="19" t="s">
        <v>57</v>
      </c>
      <c r="G9" s="19" t="s">
        <v>670</v>
      </c>
      <c r="H9" s="19" t="s">
        <v>673</v>
      </c>
      <c r="I9" s="19" t="s">
        <v>673</v>
      </c>
      <c r="J9" s="19" t="s">
        <v>681</v>
      </c>
      <c r="K9" s="19" t="s">
        <v>194</v>
      </c>
    </row>
    <row r="10" spans="1:11" x14ac:dyDescent="0.2">
      <c r="A10" s="29" t="s">
        <v>682</v>
      </c>
      <c r="B10" s="29" t="s">
        <v>683</v>
      </c>
      <c r="C10" s="21" t="s">
        <v>406</v>
      </c>
      <c r="D10" s="21" t="s">
        <v>190</v>
      </c>
      <c r="E10" s="21" t="s">
        <v>197</v>
      </c>
      <c r="F10" s="21" t="s">
        <v>57</v>
      </c>
      <c r="G10" s="21" t="s">
        <v>676</v>
      </c>
      <c r="H10" s="21" t="s">
        <v>673</v>
      </c>
      <c r="I10" s="21" t="s">
        <v>673</v>
      </c>
      <c r="J10" s="21" t="s">
        <v>681</v>
      </c>
      <c r="K10" s="21" t="s">
        <v>194</v>
      </c>
    </row>
    <row r="11" spans="1:11" x14ac:dyDescent="0.2">
      <c r="A11" s="1" t="s">
        <v>684</v>
      </c>
      <c r="B11" s="1" t="s">
        <v>685</v>
      </c>
      <c r="C11" s="19" t="s">
        <v>406</v>
      </c>
      <c r="D11" s="19" t="s">
        <v>190</v>
      </c>
      <c r="E11" s="19" t="s">
        <v>197</v>
      </c>
      <c r="F11" s="19" t="s">
        <v>57</v>
      </c>
      <c r="G11" s="19" t="s">
        <v>676</v>
      </c>
      <c r="H11" s="19" t="s">
        <v>673</v>
      </c>
      <c r="I11" s="19" t="s">
        <v>673</v>
      </c>
      <c r="J11" s="19" t="s">
        <v>681</v>
      </c>
      <c r="K11" s="19" t="s">
        <v>194</v>
      </c>
    </row>
    <row r="12" spans="1:11" x14ac:dyDescent="0.2">
      <c r="A12" s="29" t="s">
        <v>686</v>
      </c>
      <c r="B12" s="29" t="s">
        <v>687</v>
      </c>
      <c r="C12" s="21" t="s">
        <v>406</v>
      </c>
      <c r="D12" s="21" t="s">
        <v>190</v>
      </c>
      <c r="E12" s="21" t="s">
        <v>197</v>
      </c>
      <c r="F12" s="21" t="s">
        <v>57</v>
      </c>
      <c r="G12" s="21" t="s">
        <v>676</v>
      </c>
      <c r="H12" s="21" t="s">
        <v>673</v>
      </c>
      <c r="I12" s="21" t="s">
        <v>673</v>
      </c>
      <c r="J12" s="21" t="s">
        <v>681</v>
      </c>
      <c r="K12" s="21" t="s">
        <v>194</v>
      </c>
    </row>
    <row r="13" spans="1:11" x14ac:dyDescent="0.2">
      <c r="A13" s="1" t="s">
        <v>688</v>
      </c>
      <c r="B13" s="1" t="s">
        <v>689</v>
      </c>
      <c r="C13" s="19" t="s">
        <v>406</v>
      </c>
      <c r="D13" s="19" t="s">
        <v>190</v>
      </c>
      <c r="E13" s="19" t="s">
        <v>191</v>
      </c>
      <c r="F13" s="19" t="s">
        <v>57</v>
      </c>
      <c r="G13" s="19" t="s">
        <v>676</v>
      </c>
      <c r="H13" s="19" t="s">
        <v>673</v>
      </c>
      <c r="I13" s="19" t="s">
        <v>673</v>
      </c>
      <c r="J13" s="19" t="s">
        <v>681</v>
      </c>
      <c r="K13" s="19" t="s">
        <v>194</v>
      </c>
    </row>
    <row r="14" spans="1:11" x14ac:dyDescent="0.2">
      <c r="A14" s="29" t="s">
        <v>690</v>
      </c>
      <c r="B14" s="29" t="s">
        <v>691</v>
      </c>
      <c r="C14" s="21" t="s">
        <v>406</v>
      </c>
      <c r="D14" s="21" t="s">
        <v>190</v>
      </c>
      <c r="E14" s="21" t="s">
        <v>191</v>
      </c>
      <c r="F14" s="21" t="s">
        <v>57</v>
      </c>
      <c r="G14" s="21" t="s">
        <v>676</v>
      </c>
      <c r="H14" s="21" t="s">
        <v>673</v>
      </c>
      <c r="I14" s="21" t="s">
        <v>673</v>
      </c>
      <c r="J14" s="21" t="s">
        <v>681</v>
      </c>
      <c r="K14" s="21" t="s">
        <v>194</v>
      </c>
    </row>
    <row r="15" spans="1:11" x14ac:dyDescent="0.2">
      <c r="A15" s="1" t="s">
        <v>692</v>
      </c>
      <c r="B15" s="1" t="s">
        <v>693</v>
      </c>
      <c r="C15" s="19" t="s">
        <v>406</v>
      </c>
      <c r="D15" s="19" t="s">
        <v>190</v>
      </c>
      <c r="E15" s="19" t="s">
        <v>191</v>
      </c>
      <c r="F15" s="19" t="s">
        <v>57</v>
      </c>
      <c r="G15" s="19" t="s">
        <v>676</v>
      </c>
      <c r="H15" s="19" t="s">
        <v>673</v>
      </c>
      <c r="I15" s="19" t="s">
        <v>673</v>
      </c>
      <c r="J15" s="19" t="s">
        <v>681</v>
      </c>
      <c r="K15" s="19" t="s">
        <v>194</v>
      </c>
    </row>
    <row r="16" spans="1:11" x14ac:dyDescent="0.2">
      <c r="A16" s="29" t="s">
        <v>694</v>
      </c>
      <c r="B16" s="29" t="s">
        <v>695</v>
      </c>
      <c r="C16" s="21" t="s">
        <v>406</v>
      </c>
      <c r="D16" s="21" t="s">
        <v>190</v>
      </c>
      <c r="E16" s="21" t="s">
        <v>191</v>
      </c>
      <c r="F16" s="21" t="s">
        <v>57</v>
      </c>
      <c r="G16" s="21" t="s">
        <v>676</v>
      </c>
      <c r="H16" s="21" t="s">
        <v>673</v>
      </c>
      <c r="I16" s="21" t="s">
        <v>673</v>
      </c>
      <c r="J16" s="21" t="s">
        <v>681</v>
      </c>
      <c r="K16" s="21" t="s">
        <v>194</v>
      </c>
    </row>
    <row r="17" spans="1:11" x14ac:dyDescent="0.2">
      <c r="A17" s="1" t="s">
        <v>696</v>
      </c>
      <c r="B17" s="1" t="s">
        <v>697</v>
      </c>
      <c r="C17" s="19" t="s">
        <v>406</v>
      </c>
      <c r="D17" s="19" t="s">
        <v>190</v>
      </c>
      <c r="E17" s="19" t="s">
        <v>191</v>
      </c>
      <c r="F17" s="19" t="s">
        <v>57</v>
      </c>
      <c r="G17" s="19" t="s">
        <v>676</v>
      </c>
      <c r="H17" s="19" t="s">
        <v>673</v>
      </c>
      <c r="I17" s="19" t="s">
        <v>673</v>
      </c>
      <c r="J17" s="19" t="s">
        <v>681</v>
      </c>
      <c r="K17" s="19" t="s">
        <v>194</v>
      </c>
    </row>
    <row r="18" spans="1:11" x14ac:dyDescent="0.2">
      <c r="A18" s="29" t="s">
        <v>698</v>
      </c>
      <c r="B18" s="29" t="s">
        <v>699</v>
      </c>
      <c r="C18" s="21" t="s">
        <v>235</v>
      </c>
      <c r="D18" s="21" t="s">
        <v>190</v>
      </c>
      <c r="E18" s="21" t="s">
        <v>191</v>
      </c>
      <c r="F18" s="21" t="s">
        <v>700</v>
      </c>
      <c r="G18" s="21" t="s">
        <v>670</v>
      </c>
      <c r="H18" s="21" t="s">
        <v>673</v>
      </c>
      <c r="I18" s="21" t="s">
        <v>673</v>
      </c>
      <c r="J18" s="21" t="s">
        <v>193</v>
      </c>
      <c r="K18" s="21" t="s">
        <v>194</v>
      </c>
    </row>
    <row r="19" spans="1:11" x14ac:dyDescent="0.2">
      <c r="A19" s="1" t="s">
        <v>701</v>
      </c>
      <c r="B19" s="1" t="s">
        <v>702</v>
      </c>
      <c r="C19" s="19" t="s">
        <v>235</v>
      </c>
      <c r="D19" s="19" t="s">
        <v>190</v>
      </c>
      <c r="E19" s="19" t="s">
        <v>197</v>
      </c>
      <c r="F19" s="19" t="s">
        <v>700</v>
      </c>
      <c r="G19" s="19" t="s">
        <v>670</v>
      </c>
      <c r="H19" s="19" t="s">
        <v>673</v>
      </c>
      <c r="I19" s="19" t="s">
        <v>673</v>
      </c>
      <c r="J19" s="19" t="s">
        <v>193</v>
      </c>
      <c r="K19" s="19" t="s">
        <v>194</v>
      </c>
    </row>
    <row r="20" spans="1:11" x14ac:dyDescent="0.2">
      <c r="A20" s="22"/>
      <c r="G20" s="20"/>
      <c r="H20" s="20"/>
    </row>
    <row r="21" spans="1:11" x14ac:dyDescent="0.2">
      <c r="A21" s="22"/>
      <c r="G21" s="20"/>
      <c r="H21" s="20"/>
    </row>
    <row r="22" spans="1:11" x14ac:dyDescent="0.2">
      <c r="A22" s="22"/>
      <c r="G22" s="20"/>
      <c r="H22" s="20"/>
    </row>
    <row r="23" spans="1:11" x14ac:dyDescent="0.2">
      <c r="A23" s="22"/>
      <c r="G23" s="20"/>
      <c r="H23" s="20"/>
    </row>
    <row r="24" spans="1:11" x14ac:dyDescent="0.2">
      <c r="A24" s="22"/>
      <c r="G24" s="20"/>
      <c r="H24" s="20"/>
    </row>
    <row r="25" spans="1:11" x14ac:dyDescent="0.2">
      <c r="A25" s="22"/>
      <c r="G25" s="20"/>
      <c r="H25" s="20"/>
    </row>
    <row r="26" spans="1:11" x14ac:dyDescent="0.2">
      <c r="A26" s="22"/>
      <c r="G26" s="20"/>
      <c r="H26" s="20"/>
    </row>
    <row r="27" spans="1:11" x14ac:dyDescent="0.2">
      <c r="A27" s="22"/>
      <c r="G27" s="20"/>
      <c r="H27" s="20"/>
    </row>
    <row r="28" spans="1:11" x14ac:dyDescent="0.2">
      <c r="A28" s="22"/>
      <c r="G28" s="20"/>
      <c r="H28" s="20"/>
    </row>
    <row r="29" spans="1:11" x14ac:dyDescent="0.2">
      <c r="A29" s="22"/>
      <c r="G29" s="20"/>
      <c r="H29" s="20"/>
    </row>
    <row r="30" spans="1:11" x14ac:dyDescent="0.2">
      <c r="A30" s="22"/>
      <c r="G30" s="20"/>
      <c r="H30" s="20"/>
    </row>
    <row r="31" spans="1:11" x14ac:dyDescent="0.2">
      <c r="A31" s="22"/>
      <c r="G31" s="20"/>
      <c r="H31" s="20"/>
    </row>
    <row r="32" spans="1:11" x14ac:dyDescent="0.2">
      <c r="G32" s="20"/>
      <c r="H32" s="20"/>
    </row>
    <row r="33" spans="7:8" x14ac:dyDescent="0.2">
      <c r="G33" s="20"/>
      <c r="H33" s="20"/>
    </row>
    <row r="34" spans="7:8" x14ac:dyDescent="0.2">
      <c r="G34" s="20"/>
      <c r="H34" s="20"/>
    </row>
    <row r="35" spans="7:8" x14ac:dyDescent="0.2">
      <c r="G35" s="20"/>
      <c r="H35" s="20"/>
    </row>
    <row r="36" spans="7:8" x14ac:dyDescent="0.2">
      <c r="G36" s="20"/>
      <c r="H36" s="20"/>
    </row>
    <row r="37" spans="7:8" x14ac:dyDescent="0.2">
      <c r="G37" s="20"/>
      <c r="H37" s="20"/>
    </row>
    <row r="38" spans="7:8" x14ac:dyDescent="0.2">
      <c r="G38" s="20"/>
      <c r="H38" s="20"/>
    </row>
    <row r="39" spans="7:8" x14ac:dyDescent="0.2">
      <c r="G39" s="20"/>
      <c r="H39" s="20"/>
    </row>
    <row r="40" spans="7:8" x14ac:dyDescent="0.2">
      <c r="G40" s="20"/>
      <c r="H40" s="20"/>
    </row>
    <row r="41" spans="7:8" x14ac:dyDescent="0.2">
      <c r="G41" s="20"/>
      <c r="H41" s="20"/>
    </row>
    <row r="42" spans="7:8" x14ac:dyDescent="0.2">
      <c r="G42" s="20"/>
      <c r="H42" s="20"/>
    </row>
    <row r="43" spans="7:8" x14ac:dyDescent="0.2">
      <c r="G43" s="20"/>
      <c r="H43" s="20"/>
    </row>
    <row r="44" spans="7:8" x14ac:dyDescent="0.2">
      <c r="G44" s="20"/>
      <c r="H44" s="20"/>
    </row>
    <row r="45" spans="7:8" x14ac:dyDescent="0.2">
      <c r="G45" s="20"/>
      <c r="H45" s="20"/>
    </row>
    <row r="46" spans="7:8" x14ac:dyDescent="0.2">
      <c r="G46" s="20"/>
      <c r="H46" s="20"/>
    </row>
    <row r="47" spans="7:8" x14ac:dyDescent="0.2">
      <c r="G47" s="20"/>
      <c r="H47" s="20"/>
    </row>
    <row r="48" spans="7:8" x14ac:dyDescent="0.2">
      <c r="G48" s="20"/>
      <c r="H48" s="20"/>
    </row>
    <row r="49" spans="7:8" x14ac:dyDescent="0.2">
      <c r="G49" s="20"/>
      <c r="H49" s="20"/>
    </row>
    <row r="50" spans="7:8" x14ac:dyDescent="0.2">
      <c r="G50" s="20"/>
      <c r="H50" s="20"/>
    </row>
    <row r="51" spans="7:8" x14ac:dyDescent="0.2">
      <c r="G51" s="20"/>
      <c r="H51" s="20"/>
    </row>
    <row r="52" spans="7:8" x14ac:dyDescent="0.2">
      <c r="G52" s="20"/>
      <c r="H52" s="20"/>
    </row>
    <row r="53" spans="7:8" x14ac:dyDescent="0.2">
      <c r="G53" s="20"/>
      <c r="H53" s="20"/>
    </row>
    <row r="54" spans="7:8" x14ac:dyDescent="0.2">
      <c r="G54" s="20"/>
      <c r="H54" s="20"/>
    </row>
    <row r="55" spans="7:8" x14ac:dyDescent="0.2">
      <c r="G55" s="20"/>
      <c r="H55" s="20"/>
    </row>
    <row r="56" spans="7:8" x14ac:dyDescent="0.2">
      <c r="G56" s="20"/>
      <c r="H56" s="20"/>
    </row>
    <row r="57" spans="7:8" x14ac:dyDescent="0.2">
      <c r="G57" s="20"/>
      <c r="H57" s="20"/>
    </row>
    <row r="58" spans="7:8" x14ac:dyDescent="0.2">
      <c r="G58" s="20"/>
      <c r="H58" s="20"/>
    </row>
    <row r="59" spans="7:8" x14ac:dyDescent="0.2">
      <c r="G59" s="20"/>
      <c r="H59" s="20"/>
    </row>
    <row r="60" spans="7:8" x14ac:dyDescent="0.2">
      <c r="G60" s="20"/>
      <c r="H60" s="20"/>
    </row>
    <row r="61" spans="7:8" x14ac:dyDescent="0.2">
      <c r="G61" s="20"/>
      <c r="H61" s="20"/>
    </row>
    <row r="62" spans="7:8" x14ac:dyDescent="0.2">
      <c r="G62" s="20"/>
      <c r="H62" s="20"/>
    </row>
    <row r="63" spans="7:8" x14ac:dyDescent="0.2">
      <c r="G63" s="20"/>
      <c r="H63" s="20"/>
    </row>
    <row r="64" spans="7:8" x14ac:dyDescent="0.2">
      <c r="G64" s="20"/>
      <c r="H64" s="20"/>
    </row>
    <row r="65" spans="7:8" x14ac:dyDescent="0.2">
      <c r="G65" s="20"/>
      <c r="H65" s="20"/>
    </row>
    <row r="66" spans="7:8" x14ac:dyDescent="0.2">
      <c r="G66" s="20"/>
      <c r="H66" s="20"/>
    </row>
    <row r="67" spans="7:8" x14ac:dyDescent="0.2">
      <c r="G67" s="20"/>
      <c r="H67" s="20"/>
    </row>
    <row r="68" spans="7:8" x14ac:dyDescent="0.2">
      <c r="G68" s="20"/>
      <c r="H68" s="20"/>
    </row>
    <row r="69" spans="7:8" x14ac:dyDescent="0.2">
      <c r="G69" s="20"/>
      <c r="H69" s="20"/>
    </row>
    <row r="70" spans="7:8" x14ac:dyDescent="0.2">
      <c r="G70" s="20"/>
      <c r="H70" s="20"/>
    </row>
    <row r="71" spans="7:8" x14ac:dyDescent="0.2">
      <c r="G71" s="20"/>
      <c r="H71" s="20"/>
    </row>
    <row r="72" spans="7:8" x14ac:dyDescent="0.2">
      <c r="G72" s="20"/>
      <c r="H72" s="20"/>
    </row>
    <row r="73" spans="7:8" x14ac:dyDescent="0.2">
      <c r="G73" s="20"/>
      <c r="H73" s="20"/>
    </row>
    <row r="74" spans="7:8" x14ac:dyDescent="0.2">
      <c r="G74" s="20"/>
      <c r="H74" s="20"/>
    </row>
    <row r="75" spans="7:8" x14ac:dyDescent="0.2">
      <c r="G75" s="20"/>
      <c r="H75" s="20"/>
    </row>
    <row r="76" spans="7:8" x14ac:dyDescent="0.2">
      <c r="G76" s="20"/>
      <c r="H76" s="20"/>
    </row>
    <row r="77" spans="7:8" x14ac:dyDescent="0.2">
      <c r="G77" s="20"/>
      <c r="H77" s="20"/>
    </row>
    <row r="78" spans="7:8" x14ac:dyDescent="0.2">
      <c r="G78" s="20"/>
      <c r="H78" s="20"/>
    </row>
    <row r="79" spans="7:8" x14ac:dyDescent="0.2">
      <c r="G79" s="20"/>
      <c r="H79" s="20"/>
    </row>
    <row r="80" spans="7:8" x14ac:dyDescent="0.2">
      <c r="G80" s="20"/>
      <c r="H80" s="20"/>
    </row>
    <row r="81" spans="7:8" x14ac:dyDescent="0.2">
      <c r="G81" s="20"/>
      <c r="H81" s="20"/>
    </row>
    <row r="82" spans="7:8" x14ac:dyDescent="0.2">
      <c r="G82" s="20"/>
      <c r="H82" s="20"/>
    </row>
    <row r="83" spans="7:8" x14ac:dyDescent="0.2">
      <c r="G83" s="20"/>
      <c r="H83" s="20"/>
    </row>
    <row r="84" spans="7:8" x14ac:dyDescent="0.2">
      <c r="G84" s="20"/>
      <c r="H84" s="20"/>
    </row>
    <row r="85" spans="7:8" x14ac:dyDescent="0.2">
      <c r="G85" s="20"/>
      <c r="H85" s="20"/>
    </row>
    <row r="86" spans="7:8" x14ac:dyDescent="0.2">
      <c r="G86" s="20"/>
      <c r="H86" s="20"/>
    </row>
    <row r="87" spans="7:8" x14ac:dyDescent="0.2">
      <c r="G87" s="20"/>
      <c r="H87" s="20"/>
    </row>
    <row r="88" spans="7:8" x14ac:dyDescent="0.2">
      <c r="G88" s="20"/>
      <c r="H88" s="20"/>
    </row>
    <row r="89" spans="7:8" x14ac:dyDescent="0.2">
      <c r="G89" s="20"/>
      <c r="H89" s="20"/>
    </row>
    <row r="90" spans="7:8" x14ac:dyDescent="0.2">
      <c r="G90" s="20"/>
      <c r="H90" s="20"/>
    </row>
    <row r="91" spans="7:8" x14ac:dyDescent="0.2">
      <c r="G91" s="20"/>
      <c r="H91" s="20"/>
    </row>
    <row r="92" spans="7:8" x14ac:dyDescent="0.2">
      <c r="G92" s="20"/>
      <c r="H92" s="20"/>
    </row>
    <row r="93" spans="7:8" x14ac:dyDescent="0.2">
      <c r="G93" s="20"/>
      <c r="H93" s="20"/>
    </row>
    <row r="94" spans="7:8" x14ac:dyDescent="0.2">
      <c r="G94" s="20"/>
      <c r="H94" s="20"/>
    </row>
    <row r="95" spans="7:8" x14ac:dyDescent="0.2">
      <c r="G95" s="20"/>
      <c r="H95" s="20"/>
    </row>
    <row r="96" spans="7:8" x14ac:dyDescent="0.2">
      <c r="G96" s="20"/>
      <c r="H96" s="20"/>
    </row>
    <row r="97" spans="7:8" x14ac:dyDescent="0.2">
      <c r="G97" s="20"/>
      <c r="H97" s="20"/>
    </row>
    <row r="98" spans="7:8" x14ac:dyDescent="0.2">
      <c r="G98" s="20"/>
      <c r="H98" s="20"/>
    </row>
    <row r="99" spans="7:8" x14ac:dyDescent="0.2">
      <c r="G99" s="20"/>
      <c r="H99" s="20"/>
    </row>
    <row r="100" spans="7:8" x14ac:dyDescent="0.2">
      <c r="G100" s="20"/>
      <c r="H100" s="20"/>
    </row>
    <row r="101" spans="7:8" x14ac:dyDescent="0.2">
      <c r="G101" s="20"/>
      <c r="H101" s="20"/>
    </row>
    <row r="102" spans="7:8" x14ac:dyDescent="0.2">
      <c r="G102" s="20"/>
      <c r="H102" s="20"/>
    </row>
    <row r="103" spans="7:8" x14ac:dyDescent="0.2">
      <c r="G103" s="20"/>
      <c r="H103" s="20"/>
    </row>
    <row r="104" spans="7:8" x14ac:dyDescent="0.2">
      <c r="G104" s="20"/>
      <c r="H104" s="20"/>
    </row>
    <row r="105" spans="7:8" x14ac:dyDescent="0.2">
      <c r="G105" s="20"/>
      <c r="H105" s="20"/>
    </row>
    <row r="106" spans="7:8" x14ac:dyDescent="0.2">
      <c r="G106" s="20"/>
      <c r="H106" s="20"/>
    </row>
    <row r="107" spans="7:8" x14ac:dyDescent="0.2">
      <c r="G107" s="20"/>
      <c r="H107" s="20"/>
    </row>
    <row r="108" spans="7:8" x14ac:dyDescent="0.2">
      <c r="G108" s="20"/>
      <c r="H108" s="20"/>
    </row>
    <row r="109" spans="7:8" x14ac:dyDescent="0.2">
      <c r="G109" s="20"/>
      <c r="H109" s="20"/>
    </row>
    <row r="110" spans="7:8" x14ac:dyDescent="0.2">
      <c r="G110" s="20"/>
      <c r="H110" s="20"/>
    </row>
    <row r="111" spans="7:8" x14ac:dyDescent="0.2">
      <c r="G111" s="20"/>
      <c r="H111" s="20"/>
    </row>
    <row r="112" spans="7:8" x14ac:dyDescent="0.2">
      <c r="G112" s="20"/>
      <c r="H112" s="20"/>
    </row>
    <row r="113" spans="7:8" x14ac:dyDescent="0.2">
      <c r="G113" s="20"/>
      <c r="H113" s="20"/>
    </row>
    <row r="114" spans="7:8" x14ac:dyDescent="0.2">
      <c r="G114" s="20"/>
      <c r="H114" s="20"/>
    </row>
    <row r="115" spans="7:8" x14ac:dyDescent="0.2">
      <c r="G115" s="20"/>
      <c r="H115" s="20"/>
    </row>
    <row r="116" spans="7:8" x14ac:dyDescent="0.2">
      <c r="G116" s="20"/>
      <c r="H116" s="20"/>
    </row>
    <row r="117" spans="7:8" x14ac:dyDescent="0.2">
      <c r="G117" s="20"/>
      <c r="H117" s="20"/>
    </row>
    <row r="118" spans="7:8" x14ac:dyDescent="0.2">
      <c r="G118" s="20"/>
      <c r="H118" s="20"/>
    </row>
    <row r="119" spans="7:8" x14ac:dyDescent="0.2">
      <c r="G119" s="20"/>
      <c r="H119" s="20"/>
    </row>
    <row r="120" spans="7:8" x14ac:dyDescent="0.2">
      <c r="G120" s="20"/>
      <c r="H120" s="20"/>
    </row>
    <row r="121" spans="7:8" x14ac:dyDescent="0.2">
      <c r="G121" s="20"/>
      <c r="H121" s="20"/>
    </row>
    <row r="122" spans="7:8" x14ac:dyDescent="0.2">
      <c r="G122" s="20"/>
      <c r="H122" s="20"/>
    </row>
    <row r="123" spans="7:8" x14ac:dyDescent="0.2">
      <c r="G123" s="20"/>
      <c r="H123" s="20"/>
    </row>
    <row r="124" spans="7:8" x14ac:dyDescent="0.2">
      <c r="G124" s="20"/>
      <c r="H124" s="20"/>
    </row>
    <row r="125" spans="7:8" x14ac:dyDescent="0.2">
      <c r="G125" s="20"/>
      <c r="H125" s="20"/>
    </row>
    <row r="126" spans="7:8" x14ac:dyDescent="0.2">
      <c r="G126" s="20"/>
      <c r="H126" s="20"/>
    </row>
    <row r="127" spans="7:8" x14ac:dyDescent="0.2">
      <c r="G127" s="20"/>
      <c r="H127" s="20"/>
    </row>
    <row r="128" spans="7:8" x14ac:dyDescent="0.2">
      <c r="G128" s="20"/>
      <c r="H128" s="20"/>
    </row>
    <row r="129" spans="7:8" x14ac:dyDescent="0.2">
      <c r="G129" s="20"/>
      <c r="H129" s="20"/>
    </row>
    <row r="130" spans="7:8" x14ac:dyDescent="0.2">
      <c r="G130" s="20"/>
      <c r="H130" s="20"/>
    </row>
    <row r="131" spans="7:8" x14ac:dyDescent="0.2">
      <c r="G131" s="20"/>
      <c r="H131" s="20"/>
    </row>
    <row r="132" spans="7:8" x14ac:dyDescent="0.2">
      <c r="G132" s="20"/>
      <c r="H132" s="20"/>
    </row>
    <row r="133" spans="7:8" x14ac:dyDescent="0.2">
      <c r="G133" s="20"/>
      <c r="H133" s="20"/>
    </row>
    <row r="134" spans="7:8" x14ac:dyDescent="0.2">
      <c r="G134" s="20"/>
      <c r="H134" s="20"/>
    </row>
    <row r="135" spans="7:8" x14ac:dyDescent="0.2">
      <c r="G135" s="20"/>
      <c r="H135" s="20"/>
    </row>
    <row r="136" spans="7:8" x14ac:dyDescent="0.2">
      <c r="G136" s="20"/>
      <c r="H136" s="20"/>
    </row>
    <row r="137" spans="7:8" x14ac:dyDescent="0.2">
      <c r="G137" s="20"/>
      <c r="H137" s="20"/>
    </row>
    <row r="138" spans="7:8" x14ac:dyDescent="0.2">
      <c r="G138" s="20"/>
      <c r="H138" s="20"/>
    </row>
    <row r="139" spans="7:8" x14ac:dyDescent="0.2">
      <c r="G139" s="20"/>
      <c r="H139" s="20"/>
    </row>
    <row r="140" spans="7:8" x14ac:dyDescent="0.2">
      <c r="G140" s="20"/>
      <c r="H140" s="20"/>
    </row>
    <row r="141" spans="7:8" x14ac:dyDescent="0.2">
      <c r="G141" s="20"/>
      <c r="H141" s="20"/>
    </row>
    <row r="142" spans="7:8" x14ac:dyDescent="0.2">
      <c r="G142" s="20"/>
      <c r="H142" s="20"/>
    </row>
    <row r="143" spans="7:8" x14ac:dyDescent="0.2">
      <c r="G143" s="20"/>
      <c r="H143" s="20"/>
    </row>
    <row r="144" spans="7:8" x14ac:dyDescent="0.2">
      <c r="G144" s="20"/>
      <c r="H144" s="20"/>
    </row>
    <row r="145" spans="7:8" x14ac:dyDescent="0.2">
      <c r="G145" s="20"/>
      <c r="H145" s="20"/>
    </row>
    <row r="146" spans="7:8" x14ac:dyDescent="0.2">
      <c r="G146" s="20"/>
      <c r="H146" s="20"/>
    </row>
    <row r="147" spans="7:8" x14ac:dyDescent="0.2">
      <c r="G147" s="20"/>
      <c r="H147" s="20"/>
    </row>
    <row r="148" spans="7:8" x14ac:dyDescent="0.2">
      <c r="G148" s="20"/>
      <c r="H148" s="20"/>
    </row>
    <row r="149" spans="7:8" x14ac:dyDescent="0.2">
      <c r="G149" s="20"/>
      <c r="H149" s="20"/>
    </row>
    <row r="150" spans="7:8" x14ac:dyDescent="0.2">
      <c r="G150" s="20"/>
      <c r="H150" s="20"/>
    </row>
    <row r="151" spans="7:8" x14ac:dyDescent="0.2">
      <c r="G151" s="20"/>
      <c r="H151" s="20"/>
    </row>
    <row r="152" spans="7:8" x14ac:dyDescent="0.2">
      <c r="G152" s="20"/>
      <c r="H152" s="20"/>
    </row>
    <row r="153" spans="7:8" x14ac:dyDescent="0.2">
      <c r="G153" s="20"/>
      <c r="H153" s="20"/>
    </row>
    <row r="154" spans="7:8" x14ac:dyDescent="0.2">
      <c r="G154" s="20"/>
      <c r="H154" s="20"/>
    </row>
    <row r="155" spans="7:8" x14ac:dyDescent="0.2">
      <c r="G155" s="20"/>
      <c r="H155" s="20"/>
    </row>
    <row r="156" spans="7:8" x14ac:dyDescent="0.2">
      <c r="G156" s="20"/>
      <c r="H156" s="20"/>
    </row>
    <row r="157" spans="7:8" x14ac:dyDescent="0.2">
      <c r="G157" s="20"/>
      <c r="H157" s="20"/>
    </row>
    <row r="158" spans="7:8" x14ac:dyDescent="0.2">
      <c r="G158" s="20"/>
      <c r="H158" s="20"/>
    </row>
    <row r="159" spans="7:8" x14ac:dyDescent="0.2">
      <c r="G159" s="20"/>
      <c r="H159" s="20"/>
    </row>
    <row r="160" spans="7:8" x14ac:dyDescent="0.2">
      <c r="G160" s="20"/>
      <c r="H160" s="20"/>
    </row>
    <row r="161" spans="7:8" x14ac:dyDescent="0.2">
      <c r="G161" s="20"/>
      <c r="H161" s="20"/>
    </row>
    <row r="162" spans="7:8" x14ac:dyDescent="0.2">
      <c r="G162" s="20"/>
      <c r="H162" s="20"/>
    </row>
    <row r="163" spans="7:8" x14ac:dyDescent="0.2">
      <c r="G163" s="20"/>
      <c r="H163" s="20"/>
    </row>
    <row r="164" spans="7:8" x14ac:dyDescent="0.2">
      <c r="G164" s="20"/>
      <c r="H164" s="20"/>
    </row>
    <row r="165" spans="7:8" x14ac:dyDescent="0.2">
      <c r="G165" s="20"/>
      <c r="H165" s="20"/>
    </row>
    <row r="166" spans="7:8" x14ac:dyDescent="0.2">
      <c r="G166" s="20"/>
      <c r="H166" s="20"/>
    </row>
    <row r="167" spans="7:8" x14ac:dyDescent="0.2">
      <c r="G167" s="20"/>
      <c r="H167" s="20"/>
    </row>
    <row r="168" spans="7:8" x14ac:dyDescent="0.2">
      <c r="G168" s="20"/>
      <c r="H168" s="20"/>
    </row>
    <row r="169" spans="7:8" x14ac:dyDescent="0.2">
      <c r="G169" s="20"/>
      <c r="H169" s="20"/>
    </row>
    <row r="170" spans="7:8" x14ac:dyDescent="0.2">
      <c r="G170" s="20"/>
      <c r="H170" s="20"/>
    </row>
    <row r="171" spans="7:8" x14ac:dyDescent="0.2">
      <c r="G171" s="20"/>
      <c r="H171" s="20"/>
    </row>
    <row r="172" spans="7:8" x14ac:dyDescent="0.2">
      <c r="G172" s="20"/>
      <c r="H172" s="20"/>
    </row>
    <row r="173" spans="7:8" x14ac:dyDescent="0.2">
      <c r="G173" s="20"/>
      <c r="H173" s="20"/>
    </row>
    <row r="174" spans="7:8" x14ac:dyDescent="0.2">
      <c r="G174" s="20"/>
      <c r="H174" s="20"/>
    </row>
    <row r="175" spans="7:8" x14ac:dyDescent="0.2">
      <c r="G175" s="20"/>
      <c r="H175" s="20"/>
    </row>
    <row r="176" spans="7:8" x14ac:dyDescent="0.2">
      <c r="G176" s="20"/>
      <c r="H176" s="20"/>
    </row>
    <row r="177" spans="7:8" x14ac:dyDescent="0.2">
      <c r="G177" s="20"/>
      <c r="H177" s="20"/>
    </row>
    <row r="178" spans="7:8" x14ac:dyDescent="0.2">
      <c r="G178" s="20"/>
      <c r="H178" s="20"/>
    </row>
    <row r="179" spans="7:8" x14ac:dyDescent="0.2">
      <c r="G179" s="20"/>
      <c r="H179" s="20"/>
    </row>
    <row r="180" spans="7:8" x14ac:dyDescent="0.2">
      <c r="G180" s="20"/>
      <c r="H180" s="20"/>
    </row>
    <row r="181" spans="7:8" x14ac:dyDescent="0.2">
      <c r="G181" s="20"/>
      <c r="H181" s="20"/>
    </row>
    <row r="182" spans="7:8" x14ac:dyDescent="0.2">
      <c r="G182" s="20"/>
      <c r="H182" s="20"/>
    </row>
    <row r="183" spans="7:8" x14ac:dyDescent="0.2">
      <c r="G183" s="20"/>
      <c r="H183" s="20"/>
    </row>
    <row r="184" spans="7:8" x14ac:dyDescent="0.2">
      <c r="G184" s="20"/>
      <c r="H184" s="20"/>
    </row>
    <row r="185" spans="7:8" x14ac:dyDescent="0.2">
      <c r="G185" s="20"/>
      <c r="H185" s="20"/>
    </row>
    <row r="186" spans="7:8" x14ac:dyDescent="0.2">
      <c r="G186" s="20"/>
      <c r="H186" s="20"/>
    </row>
    <row r="187" spans="7:8" x14ac:dyDescent="0.2">
      <c r="G187" s="20"/>
      <c r="H187" s="20"/>
    </row>
    <row r="188" spans="7:8" x14ac:dyDescent="0.2">
      <c r="G188" s="20"/>
      <c r="H188" s="20"/>
    </row>
    <row r="189" spans="7:8" x14ac:dyDescent="0.2">
      <c r="G189" s="20"/>
      <c r="H189" s="20"/>
    </row>
    <row r="190" spans="7:8" x14ac:dyDescent="0.2">
      <c r="G190" s="20"/>
      <c r="H190" s="20"/>
    </row>
    <row r="191" spans="7:8" x14ac:dyDescent="0.2">
      <c r="G191" s="20"/>
      <c r="H191" s="20"/>
    </row>
    <row r="192" spans="7:8" x14ac:dyDescent="0.2">
      <c r="G192" s="20"/>
      <c r="H192" s="20"/>
    </row>
    <row r="193" spans="7:8" x14ac:dyDescent="0.2">
      <c r="G193" s="20"/>
      <c r="H193" s="20"/>
    </row>
    <row r="194" spans="7:8" x14ac:dyDescent="0.2">
      <c r="G194" s="20"/>
      <c r="H194" s="20"/>
    </row>
    <row r="195" spans="7:8" x14ac:dyDescent="0.2">
      <c r="G195" s="20"/>
      <c r="H195" s="20"/>
    </row>
    <row r="196" spans="7:8" x14ac:dyDescent="0.2">
      <c r="G196" s="20"/>
      <c r="H196" s="20"/>
    </row>
    <row r="197" spans="7:8" x14ac:dyDescent="0.2">
      <c r="G197" s="20"/>
      <c r="H197" s="20"/>
    </row>
    <row r="198" spans="7:8" x14ac:dyDescent="0.2">
      <c r="G198" s="20"/>
      <c r="H198" s="20"/>
    </row>
    <row r="199" spans="7:8" x14ac:dyDescent="0.2">
      <c r="G199" s="20"/>
      <c r="H199" s="20"/>
    </row>
    <row r="200" spans="7:8" x14ac:dyDescent="0.2">
      <c r="G200" s="20"/>
      <c r="H200" s="20"/>
    </row>
    <row r="201" spans="7:8" x14ac:dyDescent="0.2">
      <c r="G201" s="20"/>
      <c r="H201" s="20"/>
    </row>
    <row r="202" spans="7:8" x14ac:dyDescent="0.2">
      <c r="G202" s="20"/>
      <c r="H202" s="20"/>
    </row>
    <row r="203" spans="7:8" x14ac:dyDescent="0.2">
      <c r="G203" s="20"/>
      <c r="H203" s="20"/>
    </row>
    <row r="204" spans="7:8" x14ac:dyDescent="0.2">
      <c r="G204" s="20"/>
      <c r="H204" s="20"/>
    </row>
    <row r="205" spans="7:8" x14ac:dyDescent="0.2">
      <c r="G205" s="20"/>
      <c r="H205" s="20"/>
    </row>
    <row r="206" spans="7:8" x14ac:dyDescent="0.2">
      <c r="G206" s="20"/>
      <c r="H206" s="20"/>
    </row>
    <row r="207" spans="7:8" x14ac:dyDescent="0.2">
      <c r="G207" s="20"/>
      <c r="H207" s="20"/>
    </row>
    <row r="208" spans="7:8" x14ac:dyDescent="0.2">
      <c r="G208" s="20"/>
      <c r="H208" s="20"/>
    </row>
    <row r="209" spans="7:8" x14ac:dyDescent="0.2">
      <c r="G209" s="20"/>
      <c r="H209" s="20"/>
    </row>
    <row r="210" spans="7:8" x14ac:dyDescent="0.2">
      <c r="G210" s="20"/>
      <c r="H210" s="20"/>
    </row>
    <row r="211" spans="7:8" x14ac:dyDescent="0.2">
      <c r="G211" s="20"/>
      <c r="H211" s="20"/>
    </row>
    <row r="212" spans="7:8" x14ac:dyDescent="0.2">
      <c r="G212" s="20"/>
      <c r="H212" s="20"/>
    </row>
    <row r="213" spans="7:8" x14ac:dyDescent="0.2">
      <c r="G213" s="20"/>
      <c r="H213" s="20"/>
    </row>
    <row r="214" spans="7:8" x14ac:dyDescent="0.2">
      <c r="G214" s="20"/>
      <c r="H214" s="20"/>
    </row>
    <row r="215" spans="7:8" x14ac:dyDescent="0.2">
      <c r="G215" s="20"/>
      <c r="H215" s="20"/>
    </row>
    <row r="216" spans="7:8" x14ac:dyDescent="0.2">
      <c r="G216" s="20"/>
      <c r="H216" s="20"/>
    </row>
    <row r="217" spans="7:8" x14ac:dyDescent="0.2">
      <c r="G217" s="20"/>
      <c r="H217" s="20"/>
    </row>
    <row r="218" spans="7:8" x14ac:dyDescent="0.2">
      <c r="G218" s="20"/>
      <c r="H218" s="20"/>
    </row>
    <row r="219" spans="7:8" x14ac:dyDescent="0.2">
      <c r="G219" s="20"/>
      <c r="H219" s="20"/>
    </row>
    <row r="220" spans="7:8" x14ac:dyDescent="0.2">
      <c r="G220" s="20"/>
      <c r="H220" s="20"/>
    </row>
    <row r="221" spans="7:8" x14ac:dyDescent="0.2">
      <c r="G221" s="20"/>
      <c r="H221" s="20"/>
    </row>
    <row r="222" spans="7:8" x14ac:dyDescent="0.2">
      <c r="G222" s="20"/>
      <c r="H222" s="20"/>
    </row>
    <row r="223" spans="7:8" x14ac:dyDescent="0.2">
      <c r="G223" s="20"/>
      <c r="H223" s="20"/>
    </row>
    <row r="224" spans="7:8" x14ac:dyDescent="0.2">
      <c r="G224" s="20"/>
      <c r="H224" s="20"/>
    </row>
    <row r="225" spans="7:8" x14ac:dyDescent="0.2">
      <c r="G225" s="20"/>
      <c r="H225" s="20"/>
    </row>
    <row r="226" spans="7:8" x14ac:dyDescent="0.2">
      <c r="G226" s="20"/>
      <c r="H226" s="20"/>
    </row>
    <row r="227" spans="7:8" x14ac:dyDescent="0.2">
      <c r="G227" s="20"/>
      <c r="H227" s="20"/>
    </row>
    <row r="228" spans="7:8" x14ac:dyDescent="0.2">
      <c r="G228" s="20"/>
      <c r="H228" s="20"/>
    </row>
    <row r="229" spans="7:8" x14ac:dyDescent="0.2">
      <c r="G229" s="20"/>
      <c r="H229" s="20"/>
    </row>
    <row r="230" spans="7:8" x14ac:dyDescent="0.2">
      <c r="G230" s="20"/>
      <c r="H230" s="20"/>
    </row>
    <row r="231" spans="7:8" x14ac:dyDescent="0.2">
      <c r="G231" s="20"/>
      <c r="H231" s="20"/>
    </row>
    <row r="232" spans="7:8" x14ac:dyDescent="0.2">
      <c r="G232" s="20"/>
      <c r="H232" s="20"/>
    </row>
    <row r="233" spans="7:8" x14ac:dyDescent="0.2">
      <c r="G233" s="20"/>
      <c r="H233" s="20"/>
    </row>
    <row r="234" spans="7:8" x14ac:dyDescent="0.2">
      <c r="G234" s="20"/>
      <c r="H234" s="20"/>
    </row>
    <row r="235" spans="7:8" x14ac:dyDescent="0.2">
      <c r="G235" s="20"/>
      <c r="H235" s="20"/>
    </row>
    <row r="236" spans="7:8" x14ac:dyDescent="0.2">
      <c r="G236" s="20"/>
      <c r="H236" s="20"/>
    </row>
    <row r="237" spans="7:8" x14ac:dyDescent="0.2">
      <c r="G237" s="20"/>
      <c r="H237" s="20"/>
    </row>
    <row r="238" spans="7:8" x14ac:dyDescent="0.2">
      <c r="G238" s="20"/>
      <c r="H238" s="20"/>
    </row>
    <row r="239" spans="7:8" x14ac:dyDescent="0.2">
      <c r="G239" s="20"/>
      <c r="H239" s="20"/>
    </row>
    <row r="240" spans="7:8" x14ac:dyDescent="0.2">
      <c r="G240" s="20"/>
      <c r="H240" s="20"/>
    </row>
    <row r="241" spans="7:8" x14ac:dyDescent="0.2">
      <c r="G241" s="20"/>
      <c r="H241" s="20"/>
    </row>
    <row r="242" spans="7:8" x14ac:dyDescent="0.2">
      <c r="G242" s="20"/>
      <c r="H242" s="20"/>
    </row>
    <row r="243" spans="7:8" x14ac:dyDescent="0.2">
      <c r="G243" s="20"/>
      <c r="H243" s="20"/>
    </row>
    <row r="244" spans="7:8" x14ac:dyDescent="0.2">
      <c r="G244" s="20"/>
      <c r="H244" s="20"/>
    </row>
    <row r="245" spans="7:8" x14ac:dyDescent="0.2">
      <c r="G245" s="20"/>
      <c r="H245" s="20"/>
    </row>
    <row r="246" spans="7:8" x14ac:dyDescent="0.2">
      <c r="G246" s="20"/>
      <c r="H246" s="20"/>
    </row>
    <row r="247" spans="7:8" x14ac:dyDescent="0.2">
      <c r="G247" s="20"/>
      <c r="H247" s="20"/>
    </row>
    <row r="248" spans="7:8" x14ac:dyDescent="0.2">
      <c r="G248" s="20"/>
      <c r="H248" s="20"/>
    </row>
    <row r="249" spans="7:8" x14ac:dyDescent="0.2">
      <c r="G249" s="20"/>
      <c r="H249" s="20"/>
    </row>
    <row r="250" spans="7:8" x14ac:dyDescent="0.2">
      <c r="G250" s="20"/>
      <c r="H250" s="20"/>
    </row>
    <row r="251" spans="7:8" x14ac:dyDescent="0.2">
      <c r="G251" s="20"/>
      <c r="H251" s="20"/>
    </row>
    <row r="252" spans="7:8" x14ac:dyDescent="0.2">
      <c r="G252" s="20"/>
      <c r="H252" s="20"/>
    </row>
    <row r="253" spans="7:8" x14ac:dyDescent="0.2">
      <c r="G253" s="20"/>
      <c r="H253" s="20"/>
    </row>
    <row r="254" spans="7:8" x14ac:dyDescent="0.2">
      <c r="G254" s="20"/>
      <c r="H254" s="20"/>
    </row>
    <row r="255" spans="7:8" x14ac:dyDescent="0.2">
      <c r="G255" s="20"/>
      <c r="H255" s="20"/>
    </row>
    <row r="256" spans="7:8" x14ac:dyDescent="0.2">
      <c r="G256" s="20"/>
      <c r="H256" s="20"/>
    </row>
    <row r="257" spans="7:8" x14ac:dyDescent="0.2">
      <c r="G257" s="20"/>
      <c r="H257" s="20"/>
    </row>
    <row r="258" spans="7:8" x14ac:dyDescent="0.2">
      <c r="G258" s="20"/>
      <c r="H258" s="20"/>
    </row>
    <row r="259" spans="7:8" x14ac:dyDescent="0.2">
      <c r="G259" s="20"/>
      <c r="H259" s="20"/>
    </row>
    <row r="260" spans="7:8" x14ac:dyDescent="0.2">
      <c r="G260" s="20"/>
      <c r="H260" s="20"/>
    </row>
    <row r="261" spans="7:8" x14ac:dyDescent="0.2">
      <c r="G261" s="20"/>
      <c r="H261" s="20"/>
    </row>
    <row r="262" spans="7:8" x14ac:dyDescent="0.2">
      <c r="G262" s="20"/>
      <c r="H262" s="20"/>
    </row>
    <row r="263" spans="7:8" x14ac:dyDescent="0.2">
      <c r="G263" s="20"/>
      <c r="H263" s="20"/>
    </row>
    <row r="264" spans="7:8" x14ac:dyDescent="0.2">
      <c r="G264" s="20"/>
      <c r="H264" s="20"/>
    </row>
    <row r="265" spans="7:8" x14ac:dyDescent="0.2">
      <c r="G265" s="20"/>
      <c r="H265" s="20"/>
    </row>
    <row r="266" spans="7:8" x14ac:dyDescent="0.2">
      <c r="G266" s="20"/>
      <c r="H266" s="20"/>
    </row>
    <row r="267" spans="7:8" x14ac:dyDescent="0.2">
      <c r="G267" s="20"/>
      <c r="H267" s="20"/>
    </row>
    <row r="268" spans="7:8" x14ac:dyDescent="0.2">
      <c r="G268" s="20"/>
      <c r="H268" s="20"/>
    </row>
    <row r="269" spans="7:8" x14ac:dyDescent="0.2">
      <c r="G269" s="20"/>
      <c r="H269" s="20"/>
    </row>
    <row r="270" spans="7:8" x14ac:dyDescent="0.2">
      <c r="G270" s="20"/>
      <c r="H270" s="20"/>
    </row>
    <row r="271" spans="7:8" x14ac:dyDescent="0.2">
      <c r="G271" s="20"/>
      <c r="H271" s="20"/>
    </row>
    <row r="272" spans="7:8" x14ac:dyDescent="0.2">
      <c r="G272" s="20"/>
      <c r="H272" s="20"/>
    </row>
    <row r="273" spans="7:8" x14ac:dyDescent="0.2">
      <c r="G273" s="20"/>
      <c r="H273" s="20"/>
    </row>
    <row r="274" spans="7:8" x14ac:dyDescent="0.2">
      <c r="G274" s="20"/>
      <c r="H274" s="20"/>
    </row>
    <row r="275" spans="7:8" x14ac:dyDescent="0.2">
      <c r="G275" s="20"/>
      <c r="H275" s="20"/>
    </row>
    <row r="276" spans="7:8" x14ac:dyDescent="0.2">
      <c r="G276" s="20"/>
      <c r="H276" s="20"/>
    </row>
    <row r="277" spans="7:8" x14ac:dyDescent="0.2">
      <c r="G277" s="20"/>
      <c r="H277" s="20"/>
    </row>
    <row r="278" spans="7:8" x14ac:dyDescent="0.2">
      <c r="G278" s="20"/>
      <c r="H278" s="20"/>
    </row>
    <row r="279" spans="7:8" x14ac:dyDescent="0.2">
      <c r="G279" s="20"/>
      <c r="H279" s="20"/>
    </row>
    <row r="280" spans="7:8" x14ac:dyDescent="0.2">
      <c r="G280" s="20"/>
      <c r="H280" s="20"/>
    </row>
    <row r="281" spans="7:8" x14ac:dyDescent="0.2">
      <c r="G281" s="20"/>
      <c r="H281" s="20"/>
    </row>
    <row r="282" spans="7:8" x14ac:dyDescent="0.2">
      <c r="G282" s="20"/>
      <c r="H282" s="20"/>
    </row>
    <row r="283" spans="7:8" x14ac:dyDescent="0.2">
      <c r="G283" s="20"/>
      <c r="H283" s="20"/>
    </row>
    <row r="284" spans="7:8" x14ac:dyDescent="0.2">
      <c r="G284" s="20"/>
      <c r="H284" s="20"/>
    </row>
    <row r="285" spans="7:8" x14ac:dyDescent="0.2">
      <c r="G285" s="20"/>
      <c r="H285" s="20"/>
    </row>
    <row r="286" spans="7:8" x14ac:dyDescent="0.2">
      <c r="G286" s="20"/>
      <c r="H286" s="20"/>
    </row>
    <row r="287" spans="7:8" x14ac:dyDescent="0.2">
      <c r="G287" s="20"/>
      <c r="H287" s="20"/>
    </row>
    <row r="288" spans="7:8" x14ac:dyDescent="0.2">
      <c r="G288" s="20"/>
      <c r="H288" s="20"/>
    </row>
    <row r="289" spans="7:8" x14ac:dyDescent="0.2">
      <c r="G289" s="20"/>
      <c r="H289" s="20"/>
    </row>
    <row r="290" spans="7:8" x14ac:dyDescent="0.2">
      <c r="G290" s="20"/>
      <c r="H290" s="20"/>
    </row>
    <row r="291" spans="7:8" x14ac:dyDescent="0.2">
      <c r="G291" s="20"/>
      <c r="H291" s="20"/>
    </row>
    <row r="292" spans="7:8" x14ac:dyDescent="0.2">
      <c r="G292" s="20"/>
      <c r="H292" s="20"/>
    </row>
    <row r="293" spans="7:8" x14ac:dyDescent="0.2">
      <c r="G293" s="20"/>
      <c r="H293" s="20"/>
    </row>
    <row r="294" spans="7:8" x14ac:dyDescent="0.2">
      <c r="G294" s="20"/>
      <c r="H294" s="20"/>
    </row>
    <row r="295" spans="7:8" x14ac:dyDescent="0.2">
      <c r="G295" s="20"/>
      <c r="H295" s="20"/>
    </row>
    <row r="296" spans="7:8" x14ac:dyDescent="0.2">
      <c r="G296" s="20"/>
      <c r="H296" s="20"/>
    </row>
    <row r="297" spans="7:8" x14ac:dyDescent="0.2">
      <c r="G297" s="20"/>
      <c r="H297" s="20"/>
    </row>
    <row r="298" spans="7:8" x14ac:dyDescent="0.2">
      <c r="G298" s="20"/>
      <c r="H298" s="20"/>
    </row>
    <row r="299" spans="7:8" x14ac:dyDescent="0.2">
      <c r="G299" s="20"/>
      <c r="H299" s="20"/>
    </row>
    <row r="300" spans="7:8" x14ac:dyDescent="0.2">
      <c r="G300" s="20"/>
      <c r="H300" s="20"/>
    </row>
    <row r="301" spans="7:8" x14ac:dyDescent="0.2">
      <c r="G301" s="20"/>
      <c r="H301" s="20"/>
    </row>
    <row r="302" spans="7:8" x14ac:dyDescent="0.2">
      <c r="G302" s="20"/>
      <c r="H302" s="20"/>
    </row>
    <row r="303" spans="7:8" x14ac:dyDescent="0.2">
      <c r="G303" s="20"/>
      <c r="H303" s="20"/>
    </row>
    <row r="304" spans="7:8" x14ac:dyDescent="0.2">
      <c r="G304" s="20"/>
      <c r="H304" s="20"/>
    </row>
    <row r="305" spans="7:8" x14ac:dyDescent="0.2">
      <c r="G305" s="20"/>
      <c r="H305" s="20"/>
    </row>
    <row r="306" spans="7:8" x14ac:dyDescent="0.2">
      <c r="G306" s="20"/>
      <c r="H306" s="20"/>
    </row>
    <row r="307" spans="7:8" x14ac:dyDescent="0.2">
      <c r="G307" s="20"/>
      <c r="H307" s="20"/>
    </row>
    <row r="308" spans="7:8" x14ac:dyDescent="0.2">
      <c r="G308" s="20"/>
      <c r="H308" s="20"/>
    </row>
    <row r="309" spans="7:8" x14ac:dyDescent="0.2">
      <c r="G309" s="20"/>
      <c r="H309" s="20"/>
    </row>
    <row r="310" spans="7:8" x14ac:dyDescent="0.2">
      <c r="G310" s="20"/>
      <c r="H310" s="20"/>
    </row>
    <row r="311" spans="7:8" x14ac:dyDescent="0.2">
      <c r="G311" s="20"/>
      <c r="H311" s="20"/>
    </row>
    <row r="312" spans="7:8" x14ac:dyDescent="0.2">
      <c r="G312" s="20"/>
      <c r="H312" s="20"/>
    </row>
    <row r="313" spans="7:8" x14ac:dyDescent="0.2">
      <c r="G313" s="20"/>
      <c r="H313" s="20"/>
    </row>
    <row r="314" spans="7:8" x14ac:dyDescent="0.2">
      <c r="G314" s="20"/>
      <c r="H314" s="20"/>
    </row>
    <row r="315" spans="7:8" x14ac:dyDescent="0.2">
      <c r="G315" s="20"/>
      <c r="H315" s="20"/>
    </row>
    <row r="316" spans="7:8" x14ac:dyDescent="0.2">
      <c r="G316" s="20"/>
      <c r="H316" s="20"/>
    </row>
    <row r="317" spans="7:8" x14ac:dyDescent="0.2">
      <c r="G317" s="20"/>
      <c r="H317" s="20"/>
    </row>
    <row r="318" spans="7:8" x14ac:dyDescent="0.2">
      <c r="G318" s="20"/>
      <c r="H318" s="20"/>
    </row>
    <row r="319" spans="7:8" x14ac:dyDescent="0.2">
      <c r="G319" s="20"/>
      <c r="H319" s="20"/>
    </row>
    <row r="320" spans="7:8" x14ac:dyDescent="0.2">
      <c r="G320" s="20"/>
      <c r="H320" s="20"/>
    </row>
    <row r="321" spans="7:8" x14ac:dyDescent="0.2">
      <c r="G321" s="20"/>
      <c r="H321" s="20"/>
    </row>
    <row r="322" spans="7:8" x14ac:dyDescent="0.2">
      <c r="G322" s="20"/>
      <c r="H322" s="20"/>
    </row>
    <row r="323" spans="7:8" x14ac:dyDescent="0.2">
      <c r="G323" s="20"/>
      <c r="H323" s="20"/>
    </row>
    <row r="324" spans="7:8" x14ac:dyDescent="0.2">
      <c r="G324" s="20"/>
      <c r="H324" s="20"/>
    </row>
    <row r="325" spans="7:8" x14ac:dyDescent="0.2">
      <c r="G325" s="20"/>
      <c r="H325" s="20"/>
    </row>
    <row r="326" spans="7:8" x14ac:dyDescent="0.2">
      <c r="G326" s="20"/>
      <c r="H326" s="20"/>
    </row>
    <row r="327" spans="7:8" x14ac:dyDescent="0.2">
      <c r="G327" s="20"/>
      <c r="H327" s="20"/>
    </row>
    <row r="328" spans="7:8" x14ac:dyDescent="0.2">
      <c r="G328" s="20"/>
      <c r="H328" s="20"/>
    </row>
    <row r="329" spans="7:8" x14ac:dyDescent="0.2">
      <c r="G329" s="20"/>
      <c r="H329" s="20"/>
    </row>
    <row r="330" spans="7:8" x14ac:dyDescent="0.2">
      <c r="G330" s="20"/>
      <c r="H330" s="20"/>
    </row>
    <row r="331" spans="7:8" x14ac:dyDescent="0.2">
      <c r="G331" s="20"/>
      <c r="H331" s="20"/>
    </row>
    <row r="332" spans="7:8" x14ac:dyDescent="0.2">
      <c r="G332" s="20"/>
      <c r="H332" s="20"/>
    </row>
    <row r="333" spans="7:8" x14ac:dyDescent="0.2">
      <c r="G333" s="20"/>
      <c r="H333" s="20"/>
    </row>
    <row r="334" spans="7:8" x14ac:dyDescent="0.2">
      <c r="G334" s="20"/>
      <c r="H334" s="20"/>
    </row>
    <row r="335" spans="7:8" x14ac:dyDescent="0.2">
      <c r="G335" s="20"/>
      <c r="H335" s="20"/>
    </row>
    <row r="336" spans="7:8" x14ac:dyDescent="0.2">
      <c r="G336" s="20"/>
      <c r="H336" s="20"/>
    </row>
    <row r="337" spans="7:8" x14ac:dyDescent="0.2">
      <c r="G337" s="20"/>
      <c r="H337" s="20"/>
    </row>
    <row r="338" spans="7:8" x14ac:dyDescent="0.2">
      <c r="G338" s="20"/>
      <c r="H338" s="20"/>
    </row>
    <row r="339" spans="7:8" x14ac:dyDescent="0.2">
      <c r="G339" s="20"/>
      <c r="H339" s="20"/>
    </row>
    <row r="340" spans="7:8" x14ac:dyDescent="0.2">
      <c r="G340" s="20"/>
      <c r="H340" s="20"/>
    </row>
    <row r="341" spans="7:8" x14ac:dyDescent="0.2">
      <c r="G341" s="20"/>
      <c r="H341" s="20"/>
    </row>
    <row r="342" spans="7:8" x14ac:dyDescent="0.2">
      <c r="G342" s="20"/>
      <c r="H342" s="20"/>
    </row>
    <row r="343" spans="7:8" x14ac:dyDescent="0.2">
      <c r="G343" s="20"/>
      <c r="H343" s="20"/>
    </row>
    <row r="344" spans="7:8" x14ac:dyDescent="0.2">
      <c r="G344" s="20"/>
      <c r="H344" s="20"/>
    </row>
    <row r="345" spans="7:8" x14ac:dyDescent="0.2">
      <c r="G345" s="20"/>
      <c r="H345" s="20"/>
    </row>
    <row r="346" spans="7:8" x14ac:dyDescent="0.2">
      <c r="G346" s="20"/>
      <c r="H346" s="20"/>
    </row>
    <row r="347" spans="7:8" x14ac:dyDescent="0.2">
      <c r="G347" s="20"/>
      <c r="H347" s="20"/>
    </row>
    <row r="348" spans="7:8" x14ac:dyDescent="0.2">
      <c r="G348" s="20"/>
      <c r="H348" s="20"/>
    </row>
    <row r="349" spans="7:8" x14ac:dyDescent="0.2">
      <c r="G349" s="20"/>
      <c r="H349" s="20"/>
    </row>
    <row r="350" spans="7:8" x14ac:dyDescent="0.2">
      <c r="G350" s="20"/>
      <c r="H350" s="20"/>
    </row>
    <row r="351" spans="7:8" x14ac:dyDescent="0.2">
      <c r="G351" s="20"/>
      <c r="H351" s="20"/>
    </row>
    <row r="352" spans="7:8" x14ac:dyDescent="0.2">
      <c r="G352" s="20"/>
      <c r="H352" s="20"/>
    </row>
    <row r="353" spans="7:8" x14ac:dyDescent="0.2">
      <c r="G353" s="20"/>
      <c r="H353" s="20"/>
    </row>
    <row r="354" spans="7:8" x14ac:dyDescent="0.2">
      <c r="G354" s="20"/>
      <c r="H354" s="20"/>
    </row>
    <row r="355" spans="7:8" x14ac:dyDescent="0.2">
      <c r="G355" s="20"/>
      <c r="H355" s="20"/>
    </row>
    <row r="356" spans="7:8" x14ac:dyDescent="0.2">
      <c r="G356" s="20"/>
      <c r="H356" s="20"/>
    </row>
    <row r="357" spans="7:8" x14ac:dyDescent="0.2">
      <c r="G357" s="20"/>
      <c r="H357" s="20"/>
    </row>
    <row r="358" spans="7:8" x14ac:dyDescent="0.2">
      <c r="G358" s="20"/>
      <c r="H358" s="20"/>
    </row>
    <row r="359" spans="7:8" x14ac:dyDescent="0.2">
      <c r="G359" s="20"/>
      <c r="H359" s="20"/>
    </row>
    <row r="360" spans="7:8" x14ac:dyDescent="0.2">
      <c r="G360" s="20"/>
      <c r="H360" s="20"/>
    </row>
    <row r="361" spans="7:8" x14ac:dyDescent="0.2">
      <c r="G361" s="20"/>
      <c r="H361" s="20"/>
    </row>
    <row r="362" spans="7:8" x14ac:dyDescent="0.2">
      <c r="G362" s="20"/>
      <c r="H362" s="20"/>
    </row>
    <row r="363" spans="7:8" x14ac:dyDescent="0.2">
      <c r="G363" s="20"/>
      <c r="H363" s="20"/>
    </row>
    <row r="364" spans="7:8" x14ac:dyDescent="0.2">
      <c r="G364" s="20"/>
      <c r="H364" s="20"/>
    </row>
    <row r="365" spans="7:8" x14ac:dyDescent="0.2">
      <c r="G365" s="20"/>
      <c r="H365" s="20"/>
    </row>
    <row r="366" spans="7:8" x14ac:dyDescent="0.2">
      <c r="G366" s="20"/>
      <c r="H366" s="20"/>
    </row>
    <row r="367" spans="7:8" x14ac:dyDescent="0.2">
      <c r="G367" s="20"/>
      <c r="H367" s="20"/>
    </row>
    <row r="368" spans="7:8" x14ac:dyDescent="0.2">
      <c r="G368" s="20"/>
      <c r="H368" s="20"/>
    </row>
    <row r="369" spans="7:8" x14ac:dyDescent="0.2">
      <c r="G369" s="20"/>
      <c r="H369" s="20"/>
    </row>
    <row r="370" spans="7:8" x14ac:dyDescent="0.2">
      <c r="G370" s="20"/>
      <c r="H370" s="20"/>
    </row>
    <row r="371" spans="7:8" x14ac:dyDescent="0.2">
      <c r="G371" s="20"/>
      <c r="H371" s="20"/>
    </row>
    <row r="372" spans="7:8" x14ac:dyDescent="0.2">
      <c r="G372" s="20"/>
      <c r="H372" s="20"/>
    </row>
    <row r="373" spans="7:8" x14ac:dyDescent="0.2">
      <c r="G373" s="20"/>
      <c r="H373" s="20"/>
    </row>
    <row r="374" spans="7:8" x14ac:dyDescent="0.2">
      <c r="G374" s="20"/>
      <c r="H374" s="20"/>
    </row>
    <row r="375" spans="7:8" x14ac:dyDescent="0.2">
      <c r="G375" s="20"/>
      <c r="H375" s="20"/>
    </row>
    <row r="376" spans="7:8" x14ac:dyDescent="0.2">
      <c r="G376" s="20"/>
      <c r="H376" s="20"/>
    </row>
    <row r="377" spans="7:8" x14ac:dyDescent="0.2">
      <c r="G377" s="20"/>
      <c r="H377" s="20"/>
    </row>
    <row r="378" spans="7:8" x14ac:dyDescent="0.2">
      <c r="G378" s="20"/>
      <c r="H378" s="20"/>
    </row>
    <row r="379" spans="7:8" x14ac:dyDescent="0.2">
      <c r="G379" s="20"/>
      <c r="H379" s="20"/>
    </row>
    <row r="380" spans="7:8" x14ac:dyDescent="0.2">
      <c r="G380" s="20"/>
      <c r="H380" s="20"/>
    </row>
    <row r="381" spans="7:8" x14ac:dyDescent="0.2">
      <c r="G381" s="20"/>
      <c r="H381" s="20"/>
    </row>
    <row r="382" spans="7:8" x14ac:dyDescent="0.2">
      <c r="G382" s="20"/>
      <c r="H382" s="20"/>
    </row>
    <row r="383" spans="7:8" x14ac:dyDescent="0.2">
      <c r="G383" s="20"/>
      <c r="H383" s="20"/>
    </row>
    <row r="384" spans="7:8" x14ac:dyDescent="0.2">
      <c r="G384" s="20"/>
      <c r="H384" s="20"/>
    </row>
    <row r="385" spans="7:8" x14ac:dyDescent="0.2">
      <c r="G385" s="20"/>
      <c r="H385" s="20"/>
    </row>
    <row r="386" spans="7:8" x14ac:dyDescent="0.2">
      <c r="G386" s="20"/>
      <c r="H386" s="20"/>
    </row>
    <row r="387" spans="7:8" x14ac:dyDescent="0.2">
      <c r="G387" s="20"/>
      <c r="H387" s="20"/>
    </row>
    <row r="388" spans="7:8" x14ac:dyDescent="0.2">
      <c r="G388" s="20"/>
      <c r="H388" s="20"/>
    </row>
    <row r="389" spans="7:8" x14ac:dyDescent="0.2">
      <c r="G389" s="20"/>
      <c r="H389" s="20"/>
    </row>
    <row r="390" spans="7:8" x14ac:dyDescent="0.2">
      <c r="G390" s="20"/>
      <c r="H390" s="20"/>
    </row>
    <row r="391" spans="7:8" x14ac:dyDescent="0.2">
      <c r="G391" s="20"/>
      <c r="H391" s="20"/>
    </row>
    <row r="392" spans="7:8" x14ac:dyDescent="0.2">
      <c r="G392" s="20"/>
      <c r="H392" s="20"/>
    </row>
    <row r="393" spans="7:8" x14ac:dyDescent="0.2">
      <c r="G393" s="20"/>
      <c r="H393" s="20"/>
    </row>
    <row r="394" spans="7:8" x14ac:dyDescent="0.2">
      <c r="G394" s="20"/>
      <c r="H394" s="20"/>
    </row>
    <row r="395" spans="7:8" x14ac:dyDescent="0.2">
      <c r="G395" s="20"/>
      <c r="H395" s="20"/>
    </row>
    <row r="396" spans="7:8" x14ac:dyDescent="0.2">
      <c r="G396" s="20"/>
      <c r="H396" s="20"/>
    </row>
    <row r="397" spans="7:8" x14ac:dyDescent="0.2">
      <c r="G397" s="20"/>
      <c r="H397" s="20"/>
    </row>
    <row r="398" spans="7:8" x14ac:dyDescent="0.2">
      <c r="G398" s="20"/>
      <c r="H398" s="20"/>
    </row>
    <row r="399" spans="7:8" x14ac:dyDescent="0.2">
      <c r="G399" s="20"/>
      <c r="H399" s="20"/>
    </row>
    <row r="400" spans="7:8" x14ac:dyDescent="0.2">
      <c r="G400" s="20"/>
      <c r="H400" s="20"/>
    </row>
    <row r="401" spans="7:8" x14ac:dyDescent="0.2">
      <c r="G401" s="20"/>
      <c r="H401" s="20"/>
    </row>
    <row r="402" spans="7:8" x14ac:dyDescent="0.2">
      <c r="G402" s="20"/>
      <c r="H402" s="20"/>
    </row>
    <row r="403" spans="7:8" x14ac:dyDescent="0.2">
      <c r="G403" s="20"/>
      <c r="H403" s="20"/>
    </row>
    <row r="404" spans="7:8" x14ac:dyDescent="0.2">
      <c r="G404" s="20"/>
      <c r="H404" s="20"/>
    </row>
    <row r="405" spans="7:8" x14ac:dyDescent="0.2">
      <c r="G405" s="20"/>
      <c r="H405" s="20"/>
    </row>
    <row r="406" spans="7:8" x14ac:dyDescent="0.2">
      <c r="G406" s="20"/>
      <c r="H406" s="20"/>
    </row>
    <row r="407" spans="7:8" x14ac:dyDescent="0.2">
      <c r="G407" s="20"/>
      <c r="H407" s="20"/>
    </row>
    <row r="408" spans="7:8" x14ac:dyDescent="0.2">
      <c r="G408" s="20"/>
      <c r="H408" s="20"/>
    </row>
    <row r="409" spans="7:8" x14ac:dyDescent="0.2">
      <c r="G409" s="20"/>
      <c r="H409" s="20"/>
    </row>
    <row r="410" spans="7:8" x14ac:dyDescent="0.2">
      <c r="G410" s="20"/>
      <c r="H410" s="20"/>
    </row>
    <row r="411" spans="7:8" x14ac:dyDescent="0.2">
      <c r="G411" s="20"/>
      <c r="H411" s="20"/>
    </row>
    <row r="412" spans="7:8" x14ac:dyDescent="0.2">
      <c r="G412" s="20"/>
      <c r="H412" s="20"/>
    </row>
    <row r="413" spans="7:8" x14ac:dyDescent="0.2">
      <c r="G413" s="20"/>
      <c r="H413" s="20"/>
    </row>
    <row r="414" spans="7:8" x14ac:dyDescent="0.2">
      <c r="G414" s="20"/>
      <c r="H414" s="20"/>
    </row>
    <row r="415" spans="7:8" x14ac:dyDescent="0.2">
      <c r="G415" s="20"/>
      <c r="H415" s="20"/>
    </row>
    <row r="416" spans="7:8" x14ac:dyDescent="0.2">
      <c r="G416" s="20"/>
      <c r="H416" s="20"/>
    </row>
    <row r="417" spans="7:8" x14ac:dyDescent="0.2">
      <c r="G417" s="20"/>
      <c r="H417" s="20"/>
    </row>
    <row r="418" spans="7:8" x14ac:dyDescent="0.2">
      <c r="G418" s="20"/>
      <c r="H418" s="20"/>
    </row>
    <row r="419" spans="7:8" x14ac:dyDescent="0.2">
      <c r="G419" s="20"/>
      <c r="H419" s="20"/>
    </row>
    <row r="420" spans="7:8" x14ac:dyDescent="0.2">
      <c r="G420" s="20"/>
      <c r="H420" s="20"/>
    </row>
    <row r="421" spans="7:8" x14ac:dyDescent="0.2">
      <c r="G421" s="20"/>
      <c r="H421" s="20"/>
    </row>
    <row r="422" spans="7:8" x14ac:dyDescent="0.2">
      <c r="G422" s="20"/>
      <c r="H422" s="20"/>
    </row>
    <row r="423" spans="7:8" x14ac:dyDescent="0.2">
      <c r="G423" s="20"/>
      <c r="H423" s="20"/>
    </row>
    <row r="424" spans="7:8" x14ac:dyDescent="0.2">
      <c r="G424" s="20"/>
      <c r="H424" s="20"/>
    </row>
    <row r="425" spans="7:8" x14ac:dyDescent="0.2">
      <c r="G425" s="20"/>
      <c r="H425" s="20"/>
    </row>
    <row r="426" spans="7:8" x14ac:dyDescent="0.2">
      <c r="G426" s="20"/>
      <c r="H426" s="20"/>
    </row>
    <row r="427" spans="7:8" x14ac:dyDescent="0.2">
      <c r="G427" s="20"/>
      <c r="H427" s="20"/>
    </row>
    <row r="428" spans="7:8" x14ac:dyDescent="0.2">
      <c r="G428" s="20"/>
      <c r="H428" s="20"/>
    </row>
    <row r="429" spans="7:8" x14ac:dyDescent="0.2">
      <c r="G429" s="20"/>
      <c r="H429" s="20"/>
    </row>
    <row r="430" spans="7:8" x14ac:dyDescent="0.2">
      <c r="G430" s="20"/>
      <c r="H430" s="20"/>
    </row>
    <row r="431" spans="7:8" x14ac:dyDescent="0.2">
      <c r="G431" s="20"/>
      <c r="H431" s="20"/>
    </row>
    <row r="432" spans="7:8" x14ac:dyDescent="0.2">
      <c r="G432" s="20"/>
      <c r="H432" s="20"/>
    </row>
    <row r="433" spans="7:8" x14ac:dyDescent="0.2">
      <c r="G433" s="20"/>
      <c r="H433" s="20"/>
    </row>
    <row r="434" spans="7:8" x14ac:dyDescent="0.2">
      <c r="G434" s="20"/>
      <c r="H434" s="20"/>
    </row>
    <row r="435" spans="7:8" x14ac:dyDescent="0.2">
      <c r="G435" s="20"/>
      <c r="H435" s="20"/>
    </row>
    <row r="436" spans="7:8" x14ac:dyDescent="0.2">
      <c r="G436" s="20"/>
      <c r="H436" s="20"/>
    </row>
    <row r="437" spans="7:8" x14ac:dyDescent="0.2">
      <c r="G437" s="20"/>
      <c r="H437" s="20"/>
    </row>
    <row r="438" spans="7:8" x14ac:dyDescent="0.2">
      <c r="G438" s="20"/>
      <c r="H438" s="20"/>
    </row>
    <row r="439" spans="7:8" x14ac:dyDescent="0.2">
      <c r="G439" s="20"/>
      <c r="H439" s="20"/>
    </row>
    <row r="440" spans="7:8" x14ac:dyDescent="0.2">
      <c r="G440" s="20"/>
      <c r="H440" s="20"/>
    </row>
    <row r="441" spans="7:8" x14ac:dyDescent="0.2">
      <c r="G441" s="20"/>
      <c r="H441" s="20"/>
    </row>
    <row r="442" spans="7:8" x14ac:dyDescent="0.2">
      <c r="G442" s="20"/>
      <c r="H442" s="20"/>
    </row>
    <row r="443" spans="7:8" x14ac:dyDescent="0.2">
      <c r="G443" s="20"/>
      <c r="H443" s="20"/>
    </row>
    <row r="444" spans="7:8" x14ac:dyDescent="0.2">
      <c r="G444" s="20"/>
      <c r="H444" s="20"/>
    </row>
    <row r="445" spans="7:8" x14ac:dyDescent="0.2">
      <c r="G445" s="20"/>
      <c r="H445" s="20"/>
    </row>
    <row r="446" spans="7:8" x14ac:dyDescent="0.2">
      <c r="G446" s="20"/>
      <c r="H446" s="20"/>
    </row>
    <row r="447" spans="7:8" x14ac:dyDescent="0.2">
      <c r="G447" s="20"/>
      <c r="H447" s="20"/>
    </row>
    <row r="448" spans="7:8" x14ac:dyDescent="0.2">
      <c r="G448" s="20"/>
      <c r="H448" s="20"/>
    </row>
    <row r="449" spans="7:8" x14ac:dyDescent="0.2">
      <c r="G449" s="20"/>
      <c r="H449" s="20"/>
    </row>
    <row r="450" spans="7:8" x14ac:dyDescent="0.2">
      <c r="G450" s="20"/>
      <c r="H450" s="20"/>
    </row>
    <row r="451" spans="7:8" x14ac:dyDescent="0.2">
      <c r="G451" s="20"/>
      <c r="H451" s="20"/>
    </row>
    <row r="452" spans="7:8" x14ac:dyDescent="0.2">
      <c r="G452" s="20"/>
      <c r="H452" s="20"/>
    </row>
    <row r="453" spans="7:8" x14ac:dyDescent="0.2">
      <c r="G453" s="20"/>
      <c r="H453" s="20"/>
    </row>
    <row r="454" spans="7:8" x14ac:dyDescent="0.2">
      <c r="G454" s="20"/>
      <c r="H454" s="20"/>
    </row>
    <row r="455" spans="7:8" x14ac:dyDescent="0.2">
      <c r="G455" s="20"/>
      <c r="H455" s="20"/>
    </row>
    <row r="456" spans="7:8" x14ac:dyDescent="0.2">
      <c r="G456" s="20"/>
      <c r="H456" s="20"/>
    </row>
    <row r="457" spans="7:8" x14ac:dyDescent="0.2">
      <c r="G457" s="20"/>
      <c r="H457" s="20"/>
    </row>
    <row r="458" spans="7:8" x14ac:dyDescent="0.2">
      <c r="G458" s="20"/>
      <c r="H458" s="20"/>
    </row>
    <row r="459" spans="7:8" x14ac:dyDescent="0.2">
      <c r="G459" s="20"/>
      <c r="H459" s="20"/>
    </row>
    <row r="460" spans="7:8" x14ac:dyDescent="0.2">
      <c r="G460" s="20"/>
      <c r="H460" s="20"/>
    </row>
    <row r="461" spans="7:8" x14ac:dyDescent="0.2">
      <c r="G461" s="20"/>
      <c r="H461" s="20"/>
    </row>
    <row r="462" spans="7:8" x14ac:dyDescent="0.2">
      <c r="G462" s="20"/>
      <c r="H462" s="20"/>
    </row>
    <row r="463" spans="7:8" x14ac:dyDescent="0.2">
      <c r="G463" s="20"/>
      <c r="H463" s="20"/>
    </row>
    <row r="464" spans="7:8" x14ac:dyDescent="0.2">
      <c r="G464" s="20"/>
      <c r="H464" s="20"/>
    </row>
    <row r="465" spans="7:8" x14ac:dyDescent="0.2">
      <c r="G465" s="20"/>
      <c r="H465" s="20"/>
    </row>
    <row r="466" spans="7:8" x14ac:dyDescent="0.2">
      <c r="G466" s="20"/>
      <c r="H466" s="20"/>
    </row>
    <row r="467" spans="7:8" x14ac:dyDescent="0.2">
      <c r="G467" s="20"/>
      <c r="H467" s="20"/>
    </row>
    <row r="468" spans="7:8" x14ac:dyDescent="0.2">
      <c r="G468" s="20"/>
      <c r="H468" s="20"/>
    </row>
    <row r="469" spans="7:8" x14ac:dyDescent="0.2">
      <c r="G469" s="20"/>
      <c r="H469" s="20"/>
    </row>
    <row r="470" spans="7:8" x14ac:dyDescent="0.2">
      <c r="G470" s="20"/>
      <c r="H470" s="20"/>
    </row>
    <row r="471" spans="7:8" x14ac:dyDescent="0.2">
      <c r="G471" s="20"/>
      <c r="H471" s="20"/>
    </row>
    <row r="472" spans="7:8" x14ac:dyDescent="0.2">
      <c r="G472" s="20"/>
      <c r="H472" s="20"/>
    </row>
    <row r="473" spans="7:8" x14ac:dyDescent="0.2">
      <c r="G473" s="20"/>
      <c r="H473" s="20"/>
    </row>
    <row r="474" spans="7:8" x14ac:dyDescent="0.2">
      <c r="G474" s="20"/>
      <c r="H474" s="20"/>
    </row>
    <row r="475" spans="7:8" x14ac:dyDescent="0.2">
      <c r="G475" s="20"/>
      <c r="H475" s="20"/>
    </row>
    <row r="476" spans="7:8" x14ac:dyDescent="0.2">
      <c r="G476" s="20"/>
      <c r="H476" s="20"/>
    </row>
    <row r="477" spans="7:8" x14ac:dyDescent="0.2">
      <c r="G477" s="20"/>
      <c r="H477" s="20"/>
    </row>
    <row r="478" spans="7:8" x14ac:dyDescent="0.2">
      <c r="G478" s="20"/>
      <c r="H478" s="20"/>
    </row>
    <row r="479" spans="7:8" x14ac:dyDescent="0.2">
      <c r="G479" s="20"/>
      <c r="H479" s="20"/>
    </row>
    <row r="480" spans="7:8" x14ac:dyDescent="0.2">
      <c r="G480" s="20"/>
      <c r="H480" s="20"/>
    </row>
    <row r="481" spans="7:8" x14ac:dyDescent="0.2">
      <c r="G481" s="20"/>
      <c r="H481" s="20"/>
    </row>
    <row r="482" spans="7:8" x14ac:dyDescent="0.2">
      <c r="G482" s="20"/>
      <c r="H482" s="20"/>
    </row>
    <row r="483" spans="7:8" x14ac:dyDescent="0.2">
      <c r="G483" s="20"/>
      <c r="H483" s="20"/>
    </row>
    <row r="484" spans="7:8" x14ac:dyDescent="0.2">
      <c r="G484" s="20"/>
      <c r="H484" s="20"/>
    </row>
    <row r="485" spans="7:8" x14ac:dyDescent="0.2">
      <c r="G485" s="20"/>
      <c r="H485" s="20"/>
    </row>
    <row r="486" spans="7:8" x14ac:dyDescent="0.2">
      <c r="G486" s="20"/>
      <c r="H486" s="20"/>
    </row>
    <row r="487" spans="7:8" x14ac:dyDescent="0.2">
      <c r="G487" s="20"/>
      <c r="H487" s="20"/>
    </row>
    <row r="488" spans="7:8" x14ac:dyDescent="0.2">
      <c r="G488" s="20"/>
      <c r="H488" s="20"/>
    </row>
    <row r="489" spans="7:8" x14ac:dyDescent="0.2">
      <c r="G489" s="20"/>
      <c r="H489" s="20"/>
    </row>
    <row r="490" spans="7:8" x14ac:dyDescent="0.2">
      <c r="G490" s="20"/>
      <c r="H490" s="20"/>
    </row>
    <row r="491" spans="7:8" x14ac:dyDescent="0.2">
      <c r="G491" s="20"/>
      <c r="H491" s="20"/>
    </row>
    <row r="492" spans="7:8" x14ac:dyDescent="0.2">
      <c r="G492" s="20"/>
      <c r="H492" s="20"/>
    </row>
    <row r="493" spans="7:8" x14ac:dyDescent="0.2">
      <c r="G493" s="20"/>
      <c r="H493" s="20"/>
    </row>
    <row r="494" spans="7:8" x14ac:dyDescent="0.2">
      <c r="G494" s="20"/>
      <c r="H494" s="20"/>
    </row>
    <row r="495" spans="7:8" x14ac:dyDescent="0.2">
      <c r="G495" s="20"/>
      <c r="H495" s="20"/>
    </row>
    <row r="496" spans="7:8" x14ac:dyDescent="0.2">
      <c r="G496" s="20"/>
      <c r="H496" s="20"/>
    </row>
    <row r="497" spans="7:8" x14ac:dyDescent="0.2">
      <c r="G497" s="20"/>
      <c r="H497" s="20"/>
    </row>
    <row r="498" spans="7:8" x14ac:dyDescent="0.2">
      <c r="G498" s="20"/>
      <c r="H498" s="20"/>
    </row>
    <row r="499" spans="7:8" x14ac:dyDescent="0.2">
      <c r="G499" s="20"/>
      <c r="H499" s="20"/>
    </row>
    <row r="500" spans="7:8" x14ac:dyDescent="0.2">
      <c r="G500" s="20"/>
      <c r="H500" s="20"/>
    </row>
    <row r="501" spans="7:8" x14ac:dyDescent="0.2">
      <c r="G501" s="20"/>
      <c r="H501" s="20"/>
    </row>
    <row r="502" spans="7:8" x14ac:dyDescent="0.2">
      <c r="G502" s="20"/>
      <c r="H502" s="20"/>
    </row>
    <row r="503" spans="7:8" x14ac:dyDescent="0.2">
      <c r="G503" s="20"/>
      <c r="H503" s="20"/>
    </row>
    <row r="504" spans="7:8" x14ac:dyDescent="0.2">
      <c r="G504" s="20"/>
      <c r="H504" s="20"/>
    </row>
    <row r="505" spans="7:8" x14ac:dyDescent="0.2">
      <c r="G505" s="20"/>
      <c r="H505" s="20"/>
    </row>
    <row r="506" spans="7:8" x14ac:dyDescent="0.2">
      <c r="G506" s="20"/>
      <c r="H506" s="20"/>
    </row>
    <row r="507" spans="7:8" x14ac:dyDescent="0.2">
      <c r="G507" s="20"/>
      <c r="H507" s="20"/>
    </row>
    <row r="508" spans="7:8" x14ac:dyDescent="0.2">
      <c r="G508" s="20"/>
      <c r="H508" s="20"/>
    </row>
    <row r="509" spans="7:8" x14ac:dyDescent="0.2">
      <c r="G509" s="20"/>
      <c r="H509" s="20"/>
    </row>
    <row r="510" spans="7:8" x14ac:dyDescent="0.2">
      <c r="G510" s="20"/>
      <c r="H510" s="20"/>
    </row>
    <row r="511" spans="7:8" x14ac:dyDescent="0.2">
      <c r="G511" s="20"/>
      <c r="H511" s="20"/>
    </row>
    <row r="512" spans="7:8" x14ac:dyDescent="0.2">
      <c r="G512" s="20"/>
      <c r="H512" s="20"/>
    </row>
    <row r="513" spans="7:8" x14ac:dyDescent="0.2">
      <c r="G513" s="20"/>
      <c r="H513" s="20"/>
    </row>
    <row r="514" spans="7:8" x14ac:dyDescent="0.2">
      <c r="G514" s="20"/>
      <c r="H514" s="20"/>
    </row>
    <row r="515" spans="7:8" x14ac:dyDescent="0.2">
      <c r="G515" s="20"/>
      <c r="H515" s="20"/>
    </row>
    <row r="516" spans="7:8" x14ac:dyDescent="0.2">
      <c r="G516" s="20"/>
      <c r="H516" s="20"/>
    </row>
    <row r="517" spans="7:8" x14ac:dyDescent="0.2">
      <c r="G517" s="20"/>
      <c r="H517" s="20"/>
    </row>
    <row r="518" spans="7:8" x14ac:dyDescent="0.2">
      <c r="G518" s="20"/>
      <c r="H518" s="20"/>
    </row>
    <row r="519" spans="7:8" x14ac:dyDescent="0.2">
      <c r="G519" s="20"/>
      <c r="H519" s="20"/>
    </row>
    <row r="520" spans="7:8" x14ac:dyDescent="0.2">
      <c r="G520" s="20"/>
      <c r="H520" s="20"/>
    </row>
    <row r="521" spans="7:8" x14ac:dyDescent="0.2">
      <c r="G521" s="20"/>
      <c r="H521" s="20"/>
    </row>
    <row r="522" spans="7:8" x14ac:dyDescent="0.2">
      <c r="G522" s="20"/>
      <c r="H522" s="20"/>
    </row>
    <row r="523" spans="7:8" x14ac:dyDescent="0.2">
      <c r="G523" s="20"/>
      <c r="H523" s="20"/>
    </row>
    <row r="524" spans="7:8" x14ac:dyDescent="0.2">
      <c r="G524" s="20"/>
      <c r="H524" s="20"/>
    </row>
    <row r="525" spans="7:8" x14ac:dyDescent="0.2">
      <c r="G525" s="20"/>
      <c r="H525" s="20"/>
    </row>
    <row r="526" spans="7:8" x14ac:dyDescent="0.2">
      <c r="G526" s="20"/>
      <c r="H526" s="20"/>
    </row>
    <row r="527" spans="7:8" x14ac:dyDescent="0.2">
      <c r="G527" s="20"/>
      <c r="H527" s="20"/>
    </row>
    <row r="528" spans="7:8" x14ac:dyDescent="0.2">
      <c r="G528" s="20"/>
      <c r="H528" s="20"/>
    </row>
    <row r="529" spans="7:8" x14ac:dyDescent="0.2">
      <c r="G529" s="20"/>
      <c r="H529" s="20"/>
    </row>
    <row r="530" spans="7:8" x14ac:dyDescent="0.2">
      <c r="G530" s="20"/>
      <c r="H530" s="20"/>
    </row>
    <row r="531" spans="7:8" x14ac:dyDescent="0.2">
      <c r="G531" s="20"/>
      <c r="H531" s="20"/>
    </row>
    <row r="532" spans="7:8" x14ac:dyDescent="0.2">
      <c r="G532" s="20"/>
      <c r="H532" s="20"/>
    </row>
    <row r="533" spans="7:8" x14ac:dyDescent="0.2">
      <c r="G533" s="20"/>
      <c r="H533" s="20"/>
    </row>
    <row r="534" spans="7:8" x14ac:dyDescent="0.2">
      <c r="G534" s="20"/>
      <c r="H534" s="20"/>
    </row>
    <row r="535" spans="7:8" x14ac:dyDescent="0.2">
      <c r="G535" s="20"/>
      <c r="H535" s="20"/>
    </row>
    <row r="536" spans="7:8" x14ac:dyDescent="0.2">
      <c r="G536" s="20"/>
      <c r="H536" s="20"/>
    </row>
    <row r="537" spans="7:8" x14ac:dyDescent="0.2">
      <c r="G537" s="20"/>
      <c r="H537" s="20"/>
    </row>
    <row r="538" spans="7:8" x14ac:dyDescent="0.2">
      <c r="G538" s="20"/>
      <c r="H538" s="20"/>
    </row>
    <row r="539" spans="7:8" x14ac:dyDescent="0.2">
      <c r="G539" s="20"/>
      <c r="H539" s="20"/>
    </row>
    <row r="540" spans="7:8" x14ac:dyDescent="0.2">
      <c r="G540" s="20"/>
      <c r="H540" s="20"/>
    </row>
    <row r="541" spans="7:8" x14ac:dyDescent="0.2">
      <c r="G541" s="20"/>
      <c r="H541" s="20"/>
    </row>
    <row r="542" spans="7:8" x14ac:dyDescent="0.2">
      <c r="G542" s="20"/>
      <c r="H542" s="20"/>
    </row>
    <row r="543" spans="7:8" x14ac:dyDescent="0.2">
      <c r="G543" s="20"/>
      <c r="H543" s="20"/>
    </row>
    <row r="544" spans="7:8" x14ac:dyDescent="0.2">
      <c r="G544" s="20"/>
      <c r="H544" s="20"/>
    </row>
    <row r="545" spans="7:8" x14ac:dyDescent="0.2">
      <c r="G545" s="20"/>
      <c r="H545" s="20"/>
    </row>
    <row r="546" spans="7:8" x14ac:dyDescent="0.2">
      <c r="G546" s="20"/>
      <c r="H546" s="20"/>
    </row>
    <row r="547" spans="7:8" x14ac:dyDescent="0.2">
      <c r="G547" s="20"/>
      <c r="H547" s="20"/>
    </row>
    <row r="548" spans="7:8" x14ac:dyDescent="0.2">
      <c r="G548" s="20"/>
      <c r="H548" s="20"/>
    </row>
    <row r="549" spans="7:8" x14ac:dyDescent="0.2">
      <c r="G549" s="20"/>
      <c r="H549" s="20"/>
    </row>
    <row r="550" spans="7:8" x14ac:dyDescent="0.2">
      <c r="G550" s="20"/>
      <c r="H550" s="20"/>
    </row>
    <row r="551" spans="7:8" x14ac:dyDescent="0.2">
      <c r="G551" s="20"/>
      <c r="H551" s="20"/>
    </row>
    <row r="552" spans="7:8" x14ac:dyDescent="0.2">
      <c r="G552" s="20"/>
      <c r="H552" s="20"/>
    </row>
    <row r="553" spans="7:8" x14ac:dyDescent="0.2">
      <c r="G553" s="20"/>
      <c r="H553" s="20"/>
    </row>
    <row r="554" spans="7:8" x14ac:dyDescent="0.2">
      <c r="G554" s="20"/>
      <c r="H554" s="20"/>
    </row>
    <row r="555" spans="7:8" x14ac:dyDescent="0.2">
      <c r="G555" s="20"/>
      <c r="H555" s="20"/>
    </row>
    <row r="556" spans="7:8" x14ac:dyDescent="0.2">
      <c r="G556" s="20"/>
      <c r="H556" s="20"/>
    </row>
    <row r="557" spans="7:8" x14ac:dyDescent="0.2">
      <c r="G557" s="20"/>
      <c r="H557" s="20"/>
    </row>
    <row r="558" spans="7:8" x14ac:dyDescent="0.2">
      <c r="G558" s="20"/>
      <c r="H558" s="20"/>
    </row>
    <row r="559" spans="7:8" x14ac:dyDescent="0.2">
      <c r="G559" s="20"/>
      <c r="H559" s="20"/>
    </row>
    <row r="560" spans="7:8" x14ac:dyDescent="0.2">
      <c r="G560" s="20"/>
      <c r="H560" s="20"/>
    </row>
    <row r="561" spans="7:8" x14ac:dyDescent="0.2">
      <c r="G561" s="20"/>
      <c r="H561" s="20"/>
    </row>
    <row r="562" spans="7:8" x14ac:dyDescent="0.2">
      <c r="G562" s="20"/>
      <c r="H562" s="20"/>
    </row>
    <row r="563" spans="7:8" x14ac:dyDescent="0.2">
      <c r="G563" s="20"/>
      <c r="H563" s="20"/>
    </row>
    <row r="564" spans="7:8" x14ac:dyDescent="0.2">
      <c r="G564" s="20"/>
      <c r="H564" s="20"/>
    </row>
    <row r="565" spans="7:8" x14ac:dyDescent="0.2">
      <c r="G565" s="20"/>
      <c r="H565" s="20"/>
    </row>
    <row r="566" spans="7:8" x14ac:dyDescent="0.2">
      <c r="G566" s="20"/>
      <c r="H566" s="20"/>
    </row>
    <row r="567" spans="7:8" x14ac:dyDescent="0.2">
      <c r="G567" s="20"/>
      <c r="H567" s="20"/>
    </row>
    <row r="568" spans="7:8" x14ac:dyDescent="0.2">
      <c r="G568" s="20"/>
      <c r="H568" s="20"/>
    </row>
    <row r="569" spans="7:8" x14ac:dyDescent="0.2">
      <c r="G569" s="20"/>
      <c r="H569" s="20"/>
    </row>
    <row r="570" spans="7:8" x14ac:dyDescent="0.2">
      <c r="G570" s="20"/>
      <c r="H570" s="20"/>
    </row>
    <row r="571" spans="7:8" x14ac:dyDescent="0.2">
      <c r="G571" s="20"/>
      <c r="H571" s="20"/>
    </row>
    <row r="572" spans="7:8" x14ac:dyDescent="0.2">
      <c r="G572" s="20"/>
      <c r="H572" s="20"/>
    </row>
    <row r="573" spans="7:8" x14ac:dyDescent="0.2">
      <c r="G573" s="20"/>
      <c r="H573" s="20"/>
    </row>
    <row r="574" spans="7:8" x14ac:dyDescent="0.2">
      <c r="G574" s="20"/>
      <c r="H574" s="20"/>
    </row>
    <row r="575" spans="7:8" x14ac:dyDescent="0.2">
      <c r="G575" s="20"/>
      <c r="H575" s="20"/>
    </row>
    <row r="576" spans="7:8" x14ac:dyDescent="0.2">
      <c r="G576" s="20"/>
      <c r="H576" s="20"/>
    </row>
    <row r="577" spans="7:8" x14ac:dyDescent="0.2">
      <c r="G577" s="20"/>
      <c r="H577" s="20"/>
    </row>
    <row r="578" spans="7:8" x14ac:dyDescent="0.2">
      <c r="G578" s="20"/>
      <c r="H578" s="20"/>
    </row>
    <row r="579" spans="7:8" x14ac:dyDescent="0.2">
      <c r="G579" s="20"/>
      <c r="H579" s="20"/>
    </row>
    <row r="580" spans="7:8" x14ac:dyDescent="0.2">
      <c r="G580" s="20"/>
      <c r="H580" s="20"/>
    </row>
    <row r="581" spans="7:8" x14ac:dyDescent="0.2">
      <c r="G581" s="20"/>
      <c r="H581" s="20"/>
    </row>
    <row r="582" spans="7:8" x14ac:dyDescent="0.2">
      <c r="G582" s="20"/>
      <c r="H582" s="20"/>
    </row>
    <row r="583" spans="7:8" x14ac:dyDescent="0.2">
      <c r="G583" s="20"/>
      <c r="H583" s="20"/>
    </row>
    <row r="584" spans="7:8" x14ac:dyDescent="0.2">
      <c r="G584" s="20"/>
      <c r="H584" s="20"/>
    </row>
    <row r="585" spans="7:8" x14ac:dyDescent="0.2">
      <c r="G585" s="20"/>
      <c r="H585" s="20"/>
    </row>
    <row r="586" spans="7:8" x14ac:dyDescent="0.2">
      <c r="G586" s="20"/>
      <c r="H586" s="20"/>
    </row>
    <row r="587" spans="7:8" x14ac:dyDescent="0.2">
      <c r="G587" s="20"/>
      <c r="H587" s="20"/>
    </row>
    <row r="588" spans="7:8" x14ac:dyDescent="0.2">
      <c r="G588" s="20"/>
      <c r="H588" s="20"/>
    </row>
    <row r="589" spans="7:8" x14ac:dyDescent="0.2">
      <c r="G589" s="20"/>
      <c r="H589" s="20"/>
    </row>
    <row r="590" spans="7:8" x14ac:dyDescent="0.2">
      <c r="G590" s="20"/>
      <c r="H590" s="20"/>
    </row>
    <row r="591" spans="7:8" x14ac:dyDescent="0.2">
      <c r="G591" s="20"/>
      <c r="H591" s="20"/>
    </row>
    <row r="592" spans="7:8" x14ac:dyDescent="0.2">
      <c r="G592" s="20"/>
      <c r="H592" s="20"/>
    </row>
    <row r="593" spans="7:8" x14ac:dyDescent="0.2">
      <c r="G593" s="20"/>
      <c r="H593" s="20"/>
    </row>
    <row r="594" spans="7:8" x14ac:dyDescent="0.2">
      <c r="G594" s="20"/>
      <c r="H594" s="20"/>
    </row>
    <row r="595" spans="7:8" x14ac:dyDescent="0.2">
      <c r="G595" s="20"/>
      <c r="H595" s="20"/>
    </row>
    <row r="596" spans="7:8" x14ac:dyDescent="0.2">
      <c r="G596" s="20"/>
      <c r="H596" s="20"/>
    </row>
    <row r="597" spans="7:8" x14ac:dyDescent="0.2">
      <c r="G597" s="20"/>
      <c r="H597" s="20"/>
    </row>
    <row r="598" spans="7:8" x14ac:dyDescent="0.2">
      <c r="G598" s="20"/>
      <c r="H598" s="20"/>
    </row>
    <row r="599" spans="7:8" x14ac:dyDescent="0.2">
      <c r="G599" s="20"/>
      <c r="H599" s="20"/>
    </row>
    <row r="600" spans="7:8" x14ac:dyDescent="0.2">
      <c r="G600" s="20"/>
      <c r="H600" s="20"/>
    </row>
    <row r="601" spans="7:8" x14ac:dyDescent="0.2">
      <c r="G601" s="20"/>
      <c r="H601" s="20"/>
    </row>
    <row r="602" spans="7:8" x14ac:dyDescent="0.2">
      <c r="G602" s="20"/>
      <c r="H602" s="20"/>
    </row>
    <row r="603" spans="7:8" x14ac:dyDescent="0.2">
      <c r="G603" s="20"/>
      <c r="H603" s="20"/>
    </row>
    <row r="604" spans="7:8" x14ac:dyDescent="0.2">
      <c r="G604" s="20"/>
      <c r="H604" s="20"/>
    </row>
    <row r="605" spans="7:8" x14ac:dyDescent="0.2">
      <c r="G605" s="20"/>
      <c r="H605" s="20"/>
    </row>
    <row r="606" spans="7:8" x14ac:dyDescent="0.2">
      <c r="G606" s="20"/>
      <c r="H606" s="20"/>
    </row>
    <row r="607" spans="7:8" x14ac:dyDescent="0.2">
      <c r="G607" s="20"/>
      <c r="H607" s="20"/>
    </row>
    <row r="608" spans="7:8" x14ac:dyDescent="0.2">
      <c r="G608" s="20"/>
      <c r="H608" s="20"/>
    </row>
    <row r="609" spans="7:8" x14ac:dyDescent="0.2">
      <c r="G609" s="20"/>
      <c r="H609" s="20"/>
    </row>
    <row r="610" spans="7:8" x14ac:dyDescent="0.2">
      <c r="G610" s="20"/>
      <c r="H610" s="20"/>
    </row>
    <row r="611" spans="7:8" x14ac:dyDescent="0.2">
      <c r="G611" s="20"/>
      <c r="H611" s="20"/>
    </row>
    <row r="612" spans="7:8" x14ac:dyDescent="0.2">
      <c r="G612" s="20"/>
      <c r="H612" s="20"/>
    </row>
    <row r="613" spans="7:8" x14ac:dyDescent="0.2">
      <c r="G613" s="20"/>
      <c r="H613" s="20"/>
    </row>
    <row r="614" spans="7:8" x14ac:dyDescent="0.2">
      <c r="G614" s="20"/>
      <c r="H614" s="20"/>
    </row>
    <row r="615" spans="7:8" x14ac:dyDescent="0.2">
      <c r="G615" s="20"/>
      <c r="H615" s="20"/>
    </row>
    <row r="616" spans="7:8" x14ac:dyDescent="0.2">
      <c r="G616" s="20"/>
      <c r="H616" s="20"/>
    </row>
    <row r="617" spans="7:8" x14ac:dyDescent="0.2">
      <c r="G617" s="20"/>
      <c r="H617" s="20"/>
    </row>
    <row r="618" spans="7:8" x14ac:dyDescent="0.2">
      <c r="G618" s="20"/>
      <c r="H618" s="20"/>
    </row>
    <row r="619" spans="7:8" x14ac:dyDescent="0.2">
      <c r="G619" s="20"/>
      <c r="H619" s="20"/>
    </row>
    <row r="620" spans="7:8" x14ac:dyDescent="0.2">
      <c r="G620" s="20"/>
      <c r="H620" s="20"/>
    </row>
    <row r="621" spans="7:8" x14ac:dyDescent="0.2">
      <c r="G621" s="20"/>
      <c r="H621" s="20"/>
    </row>
    <row r="622" spans="7:8" x14ac:dyDescent="0.2">
      <c r="G622" s="20"/>
      <c r="H622" s="20"/>
    </row>
    <row r="623" spans="7:8" x14ac:dyDescent="0.2">
      <c r="G623" s="20"/>
      <c r="H623" s="20"/>
    </row>
    <row r="624" spans="7:8" x14ac:dyDescent="0.2">
      <c r="G624" s="20"/>
      <c r="H624" s="20"/>
    </row>
    <row r="625" spans="7:8" x14ac:dyDescent="0.2">
      <c r="G625" s="20"/>
      <c r="H625" s="20"/>
    </row>
    <row r="626" spans="7:8" x14ac:dyDescent="0.2">
      <c r="G626" s="20"/>
      <c r="H626" s="20"/>
    </row>
    <row r="627" spans="7:8" x14ac:dyDescent="0.2">
      <c r="G627" s="20"/>
      <c r="H627" s="20"/>
    </row>
    <row r="628" spans="7:8" x14ac:dyDescent="0.2">
      <c r="G628" s="20"/>
      <c r="H628" s="20"/>
    </row>
    <row r="629" spans="7:8" x14ac:dyDescent="0.2">
      <c r="G629" s="20"/>
      <c r="H629" s="20"/>
    </row>
    <row r="630" spans="7:8" x14ac:dyDescent="0.2">
      <c r="G630" s="20"/>
      <c r="H630" s="20"/>
    </row>
    <row r="631" spans="7:8" x14ac:dyDescent="0.2">
      <c r="G631" s="20"/>
      <c r="H631" s="20"/>
    </row>
    <row r="632" spans="7:8" x14ac:dyDescent="0.2">
      <c r="G632" s="20"/>
      <c r="H632" s="20"/>
    </row>
    <row r="633" spans="7:8" x14ac:dyDescent="0.2">
      <c r="G633" s="20"/>
      <c r="H633" s="20"/>
    </row>
    <row r="634" spans="7:8" x14ac:dyDescent="0.2">
      <c r="G634" s="20"/>
      <c r="H634" s="20"/>
    </row>
    <row r="635" spans="7:8" x14ac:dyDescent="0.2">
      <c r="G635" s="20"/>
      <c r="H635" s="20"/>
    </row>
    <row r="636" spans="7:8" x14ac:dyDescent="0.2">
      <c r="G636" s="20"/>
      <c r="H636" s="20"/>
    </row>
    <row r="637" spans="7:8" x14ac:dyDescent="0.2">
      <c r="G637" s="20"/>
      <c r="H637" s="20"/>
    </row>
    <row r="638" spans="7:8" x14ac:dyDescent="0.2">
      <c r="G638" s="20"/>
      <c r="H638" s="20"/>
    </row>
    <row r="639" spans="7:8" x14ac:dyDescent="0.2">
      <c r="G639" s="20"/>
      <c r="H639" s="20"/>
    </row>
    <row r="640" spans="7:8" x14ac:dyDescent="0.2">
      <c r="G640" s="20"/>
      <c r="H640" s="20"/>
    </row>
    <row r="641" spans="7:8" x14ac:dyDescent="0.2">
      <c r="G641" s="20"/>
      <c r="H641" s="20"/>
    </row>
    <row r="642" spans="7:8" x14ac:dyDescent="0.2">
      <c r="G642" s="20"/>
      <c r="H642" s="20"/>
    </row>
    <row r="643" spans="7:8" x14ac:dyDescent="0.2">
      <c r="G643" s="20"/>
      <c r="H643" s="20"/>
    </row>
    <row r="644" spans="7:8" x14ac:dyDescent="0.2">
      <c r="G644" s="20"/>
      <c r="H644" s="20"/>
    </row>
    <row r="645" spans="7:8" x14ac:dyDescent="0.2">
      <c r="G645" s="20"/>
      <c r="H645" s="20"/>
    </row>
    <row r="646" spans="7:8" x14ac:dyDescent="0.2">
      <c r="G646" s="20"/>
      <c r="H646" s="20"/>
    </row>
    <row r="647" spans="7:8" x14ac:dyDescent="0.2">
      <c r="G647" s="20"/>
      <c r="H647" s="20"/>
    </row>
    <row r="648" spans="7:8" x14ac:dyDescent="0.2">
      <c r="G648" s="20"/>
      <c r="H648" s="20"/>
    </row>
    <row r="649" spans="7:8" x14ac:dyDescent="0.2">
      <c r="G649" s="20"/>
      <c r="H649" s="20"/>
    </row>
    <row r="650" spans="7:8" x14ac:dyDescent="0.2">
      <c r="G650" s="20"/>
      <c r="H650" s="20"/>
    </row>
    <row r="651" spans="7:8" x14ac:dyDescent="0.2">
      <c r="G651" s="20"/>
      <c r="H651" s="20"/>
    </row>
    <row r="652" spans="7:8" x14ac:dyDescent="0.2">
      <c r="G652" s="20"/>
      <c r="H652" s="20"/>
    </row>
    <row r="653" spans="7:8" x14ac:dyDescent="0.2">
      <c r="G653" s="20"/>
      <c r="H653" s="20"/>
    </row>
    <row r="654" spans="7:8" x14ac:dyDescent="0.2">
      <c r="G654" s="20"/>
      <c r="H654" s="20"/>
    </row>
    <row r="655" spans="7:8" x14ac:dyDescent="0.2">
      <c r="G655" s="20"/>
      <c r="H655" s="20"/>
    </row>
    <row r="656" spans="7:8" x14ac:dyDescent="0.2">
      <c r="G656" s="20"/>
      <c r="H656" s="20"/>
    </row>
    <row r="657" spans="7:8" x14ac:dyDescent="0.2">
      <c r="G657" s="20"/>
      <c r="H657" s="20"/>
    </row>
    <row r="658" spans="7:8" x14ac:dyDescent="0.2">
      <c r="G658" s="20"/>
      <c r="H658" s="20"/>
    </row>
    <row r="659" spans="7:8" x14ac:dyDescent="0.2">
      <c r="G659" s="20"/>
      <c r="H659" s="20"/>
    </row>
    <row r="660" spans="7:8" x14ac:dyDescent="0.2">
      <c r="G660" s="20"/>
      <c r="H660" s="20"/>
    </row>
    <row r="661" spans="7:8" x14ac:dyDescent="0.2">
      <c r="G661" s="20"/>
      <c r="H661" s="20"/>
    </row>
    <row r="662" spans="7:8" x14ac:dyDescent="0.2">
      <c r="G662" s="20"/>
      <c r="H662" s="20"/>
    </row>
    <row r="663" spans="7:8" x14ac:dyDescent="0.2">
      <c r="G663" s="20"/>
      <c r="H663" s="20"/>
    </row>
    <row r="664" spans="7:8" x14ac:dyDescent="0.2">
      <c r="G664" s="20"/>
      <c r="H664" s="20"/>
    </row>
    <row r="665" spans="7:8" x14ac:dyDescent="0.2">
      <c r="G665" s="20"/>
      <c r="H665" s="20"/>
    </row>
    <row r="666" spans="7:8" x14ac:dyDescent="0.2">
      <c r="G666" s="20"/>
      <c r="H666" s="20"/>
    </row>
    <row r="667" spans="7:8" x14ac:dyDescent="0.2">
      <c r="G667" s="20"/>
      <c r="H667" s="20"/>
    </row>
    <row r="668" spans="7:8" x14ac:dyDescent="0.2">
      <c r="G668" s="20"/>
      <c r="H668" s="20"/>
    </row>
    <row r="669" spans="7:8" x14ac:dyDescent="0.2">
      <c r="G669" s="20"/>
      <c r="H669" s="20"/>
    </row>
    <row r="670" spans="7:8" x14ac:dyDescent="0.2">
      <c r="G670" s="20"/>
      <c r="H670" s="20"/>
    </row>
    <row r="671" spans="7:8" x14ac:dyDescent="0.2">
      <c r="G671" s="20"/>
      <c r="H671" s="20"/>
    </row>
    <row r="672" spans="7:8" x14ac:dyDescent="0.2">
      <c r="G672" s="20"/>
      <c r="H672" s="20"/>
    </row>
    <row r="673" spans="7:8" x14ac:dyDescent="0.2">
      <c r="G673" s="20"/>
      <c r="H673" s="20"/>
    </row>
    <row r="674" spans="7:8" x14ac:dyDescent="0.2">
      <c r="G674" s="20"/>
      <c r="H674" s="20"/>
    </row>
    <row r="675" spans="7:8" x14ac:dyDescent="0.2">
      <c r="G675" s="20"/>
      <c r="H675" s="20"/>
    </row>
    <row r="676" spans="7:8" x14ac:dyDescent="0.2">
      <c r="G676" s="20"/>
      <c r="H676" s="20"/>
    </row>
    <row r="677" spans="7:8" x14ac:dyDescent="0.2">
      <c r="G677" s="20"/>
      <c r="H677" s="20"/>
    </row>
    <row r="678" spans="7:8" x14ac:dyDescent="0.2">
      <c r="G678" s="20"/>
      <c r="H678" s="20"/>
    </row>
    <row r="679" spans="7:8" x14ac:dyDescent="0.2">
      <c r="G679" s="20"/>
      <c r="H679" s="20"/>
    </row>
    <row r="680" spans="7:8" x14ac:dyDescent="0.2">
      <c r="G680" s="20"/>
      <c r="H680" s="20"/>
    </row>
    <row r="681" spans="7:8" x14ac:dyDescent="0.2">
      <c r="G681" s="20"/>
      <c r="H681" s="20"/>
    </row>
    <row r="682" spans="7:8" x14ac:dyDescent="0.2">
      <c r="G682" s="20"/>
      <c r="H682" s="20"/>
    </row>
    <row r="683" spans="7:8" x14ac:dyDescent="0.2">
      <c r="G683" s="20"/>
      <c r="H683" s="20"/>
    </row>
    <row r="684" spans="7:8" x14ac:dyDescent="0.2">
      <c r="G684" s="20"/>
      <c r="H684" s="20"/>
    </row>
    <row r="685" spans="7:8" x14ac:dyDescent="0.2">
      <c r="G685" s="20"/>
      <c r="H685" s="20"/>
    </row>
    <row r="686" spans="7:8" x14ac:dyDescent="0.2">
      <c r="G686" s="20"/>
      <c r="H686" s="20"/>
    </row>
    <row r="687" spans="7:8" x14ac:dyDescent="0.2">
      <c r="G687" s="20"/>
      <c r="H687" s="20"/>
    </row>
    <row r="688" spans="7:8" x14ac:dyDescent="0.2">
      <c r="G688" s="20"/>
      <c r="H688" s="20"/>
    </row>
    <row r="689" spans="7:8" x14ac:dyDescent="0.2">
      <c r="G689" s="20"/>
      <c r="H689" s="20"/>
    </row>
    <row r="690" spans="7:8" x14ac:dyDescent="0.2">
      <c r="G690" s="20"/>
      <c r="H690" s="20"/>
    </row>
    <row r="691" spans="7:8" x14ac:dyDescent="0.2">
      <c r="G691" s="20"/>
      <c r="H691" s="20"/>
    </row>
    <row r="692" spans="7:8" x14ac:dyDescent="0.2">
      <c r="G692" s="20"/>
      <c r="H692" s="20"/>
    </row>
    <row r="693" spans="7:8" x14ac:dyDescent="0.2">
      <c r="G693" s="20"/>
      <c r="H693" s="20"/>
    </row>
    <row r="694" spans="7:8" x14ac:dyDescent="0.2">
      <c r="G694" s="20"/>
      <c r="H694" s="20"/>
    </row>
    <row r="695" spans="7:8" x14ac:dyDescent="0.2">
      <c r="G695" s="20"/>
      <c r="H695" s="20"/>
    </row>
    <row r="696" spans="7:8" x14ac:dyDescent="0.2">
      <c r="G696" s="20"/>
      <c r="H696" s="20"/>
    </row>
    <row r="697" spans="7:8" x14ac:dyDescent="0.2">
      <c r="G697" s="20"/>
      <c r="H697" s="20"/>
    </row>
    <row r="698" spans="7:8" x14ac:dyDescent="0.2">
      <c r="G698" s="20"/>
      <c r="H698" s="20"/>
    </row>
    <row r="699" spans="7:8" x14ac:dyDescent="0.2">
      <c r="G699" s="20"/>
      <c r="H699" s="20"/>
    </row>
    <row r="700" spans="7:8" x14ac:dyDescent="0.2">
      <c r="G700" s="20"/>
      <c r="H700" s="20"/>
    </row>
    <row r="701" spans="7:8" x14ac:dyDescent="0.2">
      <c r="G701" s="20"/>
      <c r="H701" s="20"/>
    </row>
    <row r="702" spans="7:8" x14ac:dyDescent="0.2">
      <c r="G702" s="20"/>
      <c r="H702" s="20"/>
    </row>
    <row r="703" spans="7:8" x14ac:dyDescent="0.2">
      <c r="G703" s="20"/>
      <c r="H703" s="20"/>
    </row>
    <row r="704" spans="7:8" x14ac:dyDescent="0.2">
      <c r="G704" s="20"/>
      <c r="H704" s="20"/>
    </row>
    <row r="705" spans="7:8" x14ac:dyDescent="0.2">
      <c r="G705" s="20"/>
      <c r="H705" s="20"/>
    </row>
    <row r="706" spans="7:8" x14ac:dyDescent="0.2">
      <c r="G706" s="20"/>
      <c r="H706" s="20"/>
    </row>
    <row r="707" spans="7:8" x14ac:dyDescent="0.2">
      <c r="G707" s="20"/>
      <c r="H707" s="20"/>
    </row>
    <row r="708" spans="7:8" x14ac:dyDescent="0.2">
      <c r="G708" s="20"/>
      <c r="H708" s="20"/>
    </row>
    <row r="709" spans="7:8" x14ac:dyDescent="0.2">
      <c r="G709" s="20"/>
      <c r="H709" s="20"/>
    </row>
    <row r="710" spans="7:8" x14ac:dyDescent="0.2">
      <c r="G710" s="20"/>
      <c r="H710" s="20"/>
    </row>
    <row r="711" spans="7:8" x14ac:dyDescent="0.2">
      <c r="G711" s="20"/>
      <c r="H711" s="20"/>
    </row>
    <row r="712" spans="7:8" x14ac:dyDescent="0.2">
      <c r="G712" s="20"/>
      <c r="H712" s="20"/>
    </row>
    <row r="713" spans="7:8" x14ac:dyDescent="0.2">
      <c r="G713" s="20"/>
      <c r="H713" s="20"/>
    </row>
    <row r="714" spans="7:8" x14ac:dyDescent="0.2">
      <c r="G714" s="20"/>
      <c r="H714" s="20"/>
    </row>
    <row r="715" spans="7:8" x14ac:dyDescent="0.2">
      <c r="G715" s="20"/>
      <c r="H715" s="20"/>
    </row>
    <row r="716" spans="7:8" x14ac:dyDescent="0.2">
      <c r="G716" s="20"/>
      <c r="H716" s="20"/>
    </row>
    <row r="717" spans="7:8" x14ac:dyDescent="0.2">
      <c r="G717" s="20"/>
      <c r="H717" s="20"/>
    </row>
    <row r="718" spans="7:8" x14ac:dyDescent="0.2">
      <c r="G718" s="20"/>
      <c r="H718" s="20"/>
    </row>
    <row r="719" spans="7:8" x14ac:dyDescent="0.2">
      <c r="G719" s="20"/>
      <c r="H719" s="20"/>
    </row>
    <row r="720" spans="7:8" x14ac:dyDescent="0.2">
      <c r="G720" s="20"/>
      <c r="H720" s="20"/>
    </row>
    <row r="721" spans="7:8" x14ac:dyDescent="0.2">
      <c r="G721" s="20"/>
      <c r="H721" s="20"/>
    </row>
    <row r="722" spans="7:8" x14ac:dyDescent="0.2">
      <c r="G722" s="20"/>
      <c r="H722" s="20"/>
    </row>
    <row r="723" spans="7:8" x14ac:dyDescent="0.2">
      <c r="G723" s="20"/>
      <c r="H723" s="20"/>
    </row>
    <row r="724" spans="7:8" x14ac:dyDescent="0.2">
      <c r="G724" s="20"/>
      <c r="H724" s="20"/>
    </row>
    <row r="725" spans="7:8" x14ac:dyDescent="0.2">
      <c r="G725" s="20"/>
      <c r="H725" s="20"/>
    </row>
    <row r="726" spans="7:8" x14ac:dyDescent="0.2">
      <c r="G726" s="20"/>
      <c r="H726" s="20"/>
    </row>
    <row r="727" spans="7:8" x14ac:dyDescent="0.2">
      <c r="G727" s="20"/>
      <c r="H727" s="20"/>
    </row>
    <row r="728" spans="7:8" x14ac:dyDescent="0.2">
      <c r="G728" s="20"/>
      <c r="H728" s="20"/>
    </row>
    <row r="729" spans="7:8" x14ac:dyDescent="0.2">
      <c r="G729" s="20"/>
      <c r="H729" s="20"/>
    </row>
    <row r="730" spans="7:8" x14ac:dyDescent="0.2">
      <c r="G730" s="20"/>
      <c r="H730" s="20"/>
    </row>
    <row r="731" spans="7:8" x14ac:dyDescent="0.2">
      <c r="G731" s="20"/>
      <c r="H731" s="20"/>
    </row>
    <row r="732" spans="7:8" x14ac:dyDescent="0.2">
      <c r="G732" s="20"/>
      <c r="H732" s="20"/>
    </row>
    <row r="733" spans="7:8" x14ac:dyDescent="0.2">
      <c r="G733" s="20"/>
      <c r="H733" s="20"/>
    </row>
    <row r="734" spans="7:8" x14ac:dyDescent="0.2">
      <c r="G734" s="20"/>
      <c r="H734" s="20"/>
    </row>
    <row r="735" spans="7:8" x14ac:dyDescent="0.2">
      <c r="G735" s="20"/>
      <c r="H735" s="20"/>
    </row>
    <row r="736" spans="7:8" x14ac:dyDescent="0.2">
      <c r="G736" s="20"/>
      <c r="H736" s="20"/>
    </row>
    <row r="737" spans="7:8" x14ac:dyDescent="0.2">
      <c r="G737" s="20"/>
      <c r="H737" s="20"/>
    </row>
    <row r="738" spans="7:8" x14ac:dyDescent="0.2">
      <c r="G738" s="20"/>
      <c r="H738" s="20"/>
    </row>
    <row r="739" spans="7:8" x14ac:dyDescent="0.2">
      <c r="G739" s="20"/>
      <c r="H739" s="20"/>
    </row>
    <row r="740" spans="7:8" x14ac:dyDescent="0.2">
      <c r="G740" s="20"/>
      <c r="H740" s="20"/>
    </row>
    <row r="741" spans="7:8" x14ac:dyDescent="0.2">
      <c r="G741" s="20"/>
      <c r="H741" s="20"/>
    </row>
    <row r="742" spans="7:8" x14ac:dyDescent="0.2">
      <c r="G742" s="20"/>
      <c r="H742" s="20"/>
    </row>
    <row r="743" spans="7:8" x14ac:dyDescent="0.2">
      <c r="G743" s="20"/>
      <c r="H743" s="20"/>
    </row>
    <row r="744" spans="7:8" x14ac:dyDescent="0.2">
      <c r="G744" s="20"/>
      <c r="H744" s="20"/>
    </row>
    <row r="745" spans="7:8" x14ac:dyDescent="0.2">
      <c r="G745" s="20"/>
      <c r="H745" s="20"/>
    </row>
    <row r="746" spans="7:8" x14ac:dyDescent="0.2">
      <c r="G746" s="20"/>
      <c r="H746" s="20"/>
    </row>
    <row r="747" spans="7:8" x14ac:dyDescent="0.2">
      <c r="G747" s="20"/>
      <c r="H747" s="20"/>
    </row>
    <row r="748" spans="7:8" x14ac:dyDescent="0.2">
      <c r="G748" s="20"/>
      <c r="H748" s="20"/>
    </row>
    <row r="749" spans="7:8" x14ac:dyDescent="0.2">
      <c r="G749" s="20"/>
      <c r="H749" s="20"/>
    </row>
    <row r="750" spans="7:8" x14ac:dyDescent="0.2">
      <c r="G750" s="20"/>
      <c r="H750" s="20"/>
    </row>
    <row r="751" spans="7:8" x14ac:dyDescent="0.2">
      <c r="G751" s="20"/>
      <c r="H751" s="20"/>
    </row>
    <row r="752" spans="7:8" x14ac:dyDescent="0.2">
      <c r="G752" s="20"/>
      <c r="H752" s="20"/>
    </row>
    <row r="753" spans="7:8" x14ac:dyDescent="0.2">
      <c r="G753" s="20"/>
      <c r="H753" s="20"/>
    </row>
    <row r="754" spans="7:8" x14ac:dyDescent="0.2">
      <c r="G754" s="20"/>
      <c r="H754" s="20"/>
    </row>
    <row r="755" spans="7:8" x14ac:dyDescent="0.2">
      <c r="G755" s="20"/>
      <c r="H755" s="20"/>
    </row>
    <row r="756" spans="7:8" x14ac:dyDescent="0.2">
      <c r="G756" s="20"/>
      <c r="H756" s="20"/>
    </row>
    <row r="757" spans="7:8" x14ac:dyDescent="0.2">
      <c r="G757" s="20"/>
      <c r="H757" s="20"/>
    </row>
    <row r="758" spans="7:8" x14ac:dyDescent="0.2">
      <c r="G758" s="20"/>
      <c r="H758" s="20"/>
    </row>
    <row r="759" spans="7:8" x14ac:dyDescent="0.2">
      <c r="G759" s="20"/>
      <c r="H759" s="20"/>
    </row>
    <row r="760" spans="7:8" x14ac:dyDescent="0.2">
      <c r="G760" s="20"/>
      <c r="H760" s="20"/>
    </row>
    <row r="761" spans="7:8" x14ac:dyDescent="0.2">
      <c r="G761" s="20"/>
      <c r="H761" s="20"/>
    </row>
    <row r="762" spans="7:8" x14ac:dyDescent="0.2">
      <c r="G762" s="20"/>
      <c r="H762" s="20"/>
    </row>
    <row r="763" spans="7:8" x14ac:dyDescent="0.2">
      <c r="G763" s="20"/>
      <c r="H763" s="20"/>
    </row>
    <row r="764" spans="7:8" x14ac:dyDescent="0.2">
      <c r="G764" s="20"/>
      <c r="H764" s="20"/>
    </row>
    <row r="765" spans="7:8" x14ac:dyDescent="0.2">
      <c r="G765" s="20"/>
      <c r="H765" s="20"/>
    </row>
    <row r="766" spans="7:8" x14ac:dyDescent="0.2">
      <c r="G766" s="20"/>
      <c r="H766" s="20"/>
    </row>
    <row r="767" spans="7:8" x14ac:dyDescent="0.2">
      <c r="G767" s="20"/>
      <c r="H767" s="20"/>
    </row>
    <row r="768" spans="7:8" x14ac:dyDescent="0.2">
      <c r="G768" s="20"/>
      <c r="H768" s="20"/>
    </row>
    <row r="769" spans="7:8" x14ac:dyDescent="0.2">
      <c r="G769" s="20"/>
      <c r="H769" s="20"/>
    </row>
    <row r="770" spans="7:8" x14ac:dyDescent="0.2">
      <c r="G770" s="20"/>
      <c r="H770" s="20"/>
    </row>
    <row r="771" spans="7:8" x14ac:dyDescent="0.2">
      <c r="G771" s="20"/>
      <c r="H771" s="20"/>
    </row>
    <row r="772" spans="7:8" x14ac:dyDescent="0.2">
      <c r="G772" s="20"/>
      <c r="H772" s="20"/>
    </row>
    <row r="773" spans="7:8" x14ac:dyDescent="0.2">
      <c r="G773" s="20"/>
      <c r="H773" s="20"/>
    </row>
    <row r="774" spans="7:8" x14ac:dyDescent="0.2">
      <c r="G774" s="20"/>
      <c r="H774" s="20"/>
    </row>
    <row r="775" spans="7:8" x14ac:dyDescent="0.2">
      <c r="G775" s="20"/>
      <c r="H775" s="20"/>
    </row>
    <row r="776" spans="7:8" x14ac:dyDescent="0.2">
      <c r="G776" s="20"/>
      <c r="H776" s="20"/>
    </row>
    <row r="777" spans="7:8" x14ac:dyDescent="0.2">
      <c r="G777" s="20"/>
      <c r="H777" s="20"/>
    </row>
    <row r="778" spans="7:8" x14ac:dyDescent="0.2">
      <c r="G778" s="20"/>
      <c r="H778" s="20"/>
    </row>
    <row r="779" spans="7:8" x14ac:dyDescent="0.2">
      <c r="G779" s="20"/>
      <c r="H779" s="20"/>
    </row>
    <row r="780" spans="7:8" x14ac:dyDescent="0.2">
      <c r="G780" s="20"/>
      <c r="H780" s="20"/>
    </row>
    <row r="781" spans="7:8" x14ac:dyDescent="0.2">
      <c r="G781" s="20"/>
      <c r="H781" s="20"/>
    </row>
    <row r="782" spans="7:8" x14ac:dyDescent="0.2">
      <c r="G782" s="20"/>
      <c r="H782" s="20"/>
    </row>
    <row r="783" spans="7:8" x14ac:dyDescent="0.2">
      <c r="G783" s="20"/>
      <c r="H783" s="20"/>
    </row>
    <row r="784" spans="7:8" x14ac:dyDescent="0.2">
      <c r="G784" s="20"/>
      <c r="H784" s="20"/>
    </row>
    <row r="785" spans="7:8" x14ac:dyDescent="0.2">
      <c r="G785" s="20"/>
      <c r="H785" s="20"/>
    </row>
    <row r="786" spans="7:8" x14ac:dyDescent="0.2">
      <c r="G786" s="20"/>
      <c r="H786" s="20"/>
    </row>
    <row r="787" spans="7:8" x14ac:dyDescent="0.2">
      <c r="G787" s="20"/>
      <c r="H787" s="20"/>
    </row>
    <row r="788" spans="7:8" x14ac:dyDescent="0.2">
      <c r="G788" s="20"/>
      <c r="H788" s="20"/>
    </row>
    <row r="789" spans="7:8" x14ac:dyDescent="0.2">
      <c r="G789" s="20"/>
      <c r="H789" s="20"/>
    </row>
    <row r="790" spans="7:8" x14ac:dyDescent="0.2">
      <c r="G790" s="20"/>
      <c r="H790" s="20"/>
    </row>
    <row r="791" spans="7:8" x14ac:dyDescent="0.2">
      <c r="G791" s="20"/>
      <c r="H791" s="20"/>
    </row>
    <row r="792" spans="7:8" x14ac:dyDescent="0.2">
      <c r="G792" s="20"/>
      <c r="H792" s="20"/>
    </row>
    <row r="793" spans="7:8" x14ac:dyDescent="0.2">
      <c r="G793" s="20"/>
      <c r="H793" s="20"/>
    </row>
    <row r="794" spans="7:8" x14ac:dyDescent="0.2">
      <c r="G794" s="20"/>
      <c r="H794" s="20"/>
    </row>
    <row r="795" spans="7:8" x14ac:dyDescent="0.2">
      <c r="G795" s="20"/>
      <c r="H795" s="20"/>
    </row>
    <row r="796" spans="7:8" x14ac:dyDescent="0.2">
      <c r="G796" s="20"/>
      <c r="H796" s="20"/>
    </row>
    <row r="797" spans="7:8" x14ac:dyDescent="0.2">
      <c r="G797" s="20"/>
      <c r="H797" s="20"/>
    </row>
    <row r="798" spans="7:8" x14ac:dyDescent="0.2">
      <c r="G798" s="20"/>
      <c r="H798" s="20"/>
    </row>
    <row r="799" spans="7:8" x14ac:dyDescent="0.2">
      <c r="G799" s="20"/>
      <c r="H799" s="20"/>
    </row>
    <row r="800" spans="7:8" x14ac:dyDescent="0.2">
      <c r="G800" s="20"/>
      <c r="H800" s="20"/>
    </row>
    <row r="801" spans="7:8" x14ac:dyDescent="0.2">
      <c r="G801" s="20"/>
      <c r="H801" s="20"/>
    </row>
    <row r="802" spans="7:8" x14ac:dyDescent="0.2">
      <c r="G802" s="20"/>
      <c r="H802" s="20"/>
    </row>
    <row r="803" spans="7:8" x14ac:dyDescent="0.2">
      <c r="G803" s="20"/>
      <c r="H803" s="20"/>
    </row>
    <row r="804" spans="7:8" x14ac:dyDescent="0.2">
      <c r="G804" s="20"/>
      <c r="H804" s="20"/>
    </row>
    <row r="805" spans="7:8" x14ac:dyDescent="0.2">
      <c r="G805" s="20"/>
      <c r="H805" s="20"/>
    </row>
    <row r="806" spans="7:8" x14ac:dyDescent="0.2">
      <c r="G806" s="20"/>
      <c r="H806" s="20"/>
    </row>
    <row r="807" spans="7:8" x14ac:dyDescent="0.2">
      <c r="G807" s="20"/>
      <c r="H807" s="20"/>
    </row>
    <row r="808" spans="7:8" x14ac:dyDescent="0.2">
      <c r="G808" s="20"/>
      <c r="H808" s="20"/>
    </row>
    <row r="809" spans="7:8" x14ac:dyDescent="0.2">
      <c r="G809" s="20"/>
      <c r="H809" s="20"/>
    </row>
    <row r="810" spans="7:8" x14ac:dyDescent="0.2">
      <c r="G810" s="20"/>
      <c r="H810" s="20"/>
    </row>
    <row r="811" spans="7:8" x14ac:dyDescent="0.2">
      <c r="G811" s="20"/>
      <c r="H811" s="20"/>
    </row>
    <row r="812" spans="7:8" x14ac:dyDescent="0.2">
      <c r="G812" s="20"/>
      <c r="H812" s="20"/>
    </row>
    <row r="813" spans="7:8" x14ac:dyDescent="0.2">
      <c r="G813" s="20"/>
      <c r="H813" s="20"/>
    </row>
    <row r="814" spans="7:8" x14ac:dyDescent="0.2">
      <c r="G814" s="20"/>
      <c r="H814" s="20"/>
    </row>
    <row r="815" spans="7:8" x14ac:dyDescent="0.2">
      <c r="G815" s="20"/>
      <c r="H815" s="20"/>
    </row>
    <row r="816" spans="7:8" x14ac:dyDescent="0.2">
      <c r="G816" s="20"/>
      <c r="H816" s="20"/>
    </row>
    <row r="817" spans="7:8" x14ac:dyDescent="0.2">
      <c r="G817" s="20"/>
      <c r="H817" s="20"/>
    </row>
    <row r="818" spans="7:8" x14ac:dyDescent="0.2">
      <c r="G818" s="20"/>
      <c r="H818" s="20"/>
    </row>
    <row r="819" spans="7:8" x14ac:dyDescent="0.2">
      <c r="G819" s="20"/>
      <c r="H819" s="20"/>
    </row>
    <row r="820" spans="7:8" x14ac:dyDescent="0.2">
      <c r="G820" s="20"/>
      <c r="H820" s="20"/>
    </row>
    <row r="821" spans="7:8" x14ac:dyDescent="0.2">
      <c r="G821" s="20"/>
      <c r="H821" s="20"/>
    </row>
    <row r="822" spans="7:8" x14ac:dyDescent="0.2">
      <c r="G822" s="20"/>
      <c r="H822" s="20"/>
    </row>
    <row r="823" spans="7:8" x14ac:dyDescent="0.2">
      <c r="G823" s="20"/>
      <c r="H823" s="20"/>
    </row>
    <row r="824" spans="7:8" x14ac:dyDescent="0.2">
      <c r="G824" s="20"/>
      <c r="H824" s="20"/>
    </row>
    <row r="825" spans="7:8" x14ac:dyDescent="0.2">
      <c r="G825" s="20"/>
      <c r="H825" s="20"/>
    </row>
    <row r="826" spans="7:8" x14ac:dyDescent="0.2">
      <c r="G826" s="20"/>
      <c r="H826" s="20"/>
    </row>
    <row r="827" spans="7:8" x14ac:dyDescent="0.2">
      <c r="G827" s="20"/>
      <c r="H827" s="20"/>
    </row>
    <row r="828" spans="7:8" x14ac:dyDescent="0.2">
      <c r="G828" s="20"/>
      <c r="H828" s="20"/>
    </row>
    <row r="829" spans="7:8" x14ac:dyDescent="0.2">
      <c r="G829" s="20"/>
      <c r="H829" s="20"/>
    </row>
    <row r="830" spans="7:8" x14ac:dyDescent="0.2">
      <c r="G830" s="20"/>
      <c r="H830" s="20"/>
    </row>
    <row r="831" spans="7:8" x14ac:dyDescent="0.2">
      <c r="G831" s="20"/>
      <c r="H831" s="20"/>
    </row>
    <row r="832" spans="7:8" x14ac:dyDescent="0.2">
      <c r="G832" s="20"/>
      <c r="H832" s="20"/>
    </row>
    <row r="833" spans="7:8" x14ac:dyDescent="0.2">
      <c r="G833" s="20"/>
      <c r="H833" s="20"/>
    </row>
    <row r="834" spans="7:8" x14ac:dyDescent="0.2">
      <c r="G834" s="20"/>
      <c r="H834" s="20"/>
    </row>
    <row r="835" spans="7:8" x14ac:dyDescent="0.2">
      <c r="G835" s="20"/>
      <c r="H835" s="20"/>
    </row>
    <row r="836" spans="7:8" x14ac:dyDescent="0.2">
      <c r="G836" s="20"/>
      <c r="H836" s="20"/>
    </row>
    <row r="837" spans="7:8" x14ac:dyDescent="0.2">
      <c r="G837" s="20"/>
      <c r="H837" s="20"/>
    </row>
    <row r="838" spans="7:8" x14ac:dyDescent="0.2">
      <c r="G838" s="20"/>
      <c r="H838" s="20"/>
    </row>
    <row r="839" spans="7:8" x14ac:dyDescent="0.2">
      <c r="G839" s="20"/>
      <c r="H839" s="20"/>
    </row>
    <row r="840" spans="7:8" x14ac:dyDescent="0.2">
      <c r="G840" s="20"/>
      <c r="H840" s="20"/>
    </row>
    <row r="841" spans="7:8" x14ac:dyDescent="0.2">
      <c r="G841" s="20"/>
      <c r="H841" s="20"/>
    </row>
    <row r="842" spans="7:8" x14ac:dyDescent="0.2">
      <c r="G842" s="20"/>
      <c r="H842" s="20"/>
    </row>
    <row r="843" spans="7:8" x14ac:dyDescent="0.2">
      <c r="G843" s="20"/>
      <c r="H843" s="20"/>
    </row>
    <row r="844" spans="7:8" x14ac:dyDescent="0.2">
      <c r="G844" s="20"/>
      <c r="H844" s="20"/>
    </row>
    <row r="845" spans="7:8" x14ac:dyDescent="0.2">
      <c r="G845" s="20"/>
      <c r="H845" s="20"/>
    </row>
    <row r="846" spans="7:8" x14ac:dyDescent="0.2">
      <c r="G846" s="20"/>
      <c r="H846" s="20"/>
    </row>
    <row r="847" spans="7:8" x14ac:dyDescent="0.2">
      <c r="G847" s="20"/>
      <c r="H847" s="20"/>
    </row>
    <row r="848" spans="7:8" x14ac:dyDescent="0.2">
      <c r="G848" s="20"/>
      <c r="H848" s="20"/>
    </row>
    <row r="849" spans="7:8" x14ac:dyDescent="0.2">
      <c r="G849" s="20"/>
      <c r="H849" s="20"/>
    </row>
    <row r="850" spans="7:8" x14ac:dyDescent="0.2">
      <c r="G850" s="20"/>
      <c r="H850" s="20"/>
    </row>
    <row r="851" spans="7:8" x14ac:dyDescent="0.2">
      <c r="G851" s="20"/>
      <c r="H851" s="20"/>
    </row>
    <row r="852" spans="7:8" x14ac:dyDescent="0.2">
      <c r="G852" s="20"/>
      <c r="H852" s="20"/>
    </row>
    <row r="853" spans="7:8" x14ac:dyDescent="0.2">
      <c r="G853" s="20"/>
      <c r="H853" s="20"/>
    </row>
    <row r="854" spans="7:8" x14ac:dyDescent="0.2">
      <c r="G854" s="20"/>
      <c r="H854" s="20"/>
    </row>
    <row r="855" spans="7:8" x14ac:dyDescent="0.2">
      <c r="G855" s="20"/>
      <c r="H855" s="20"/>
    </row>
    <row r="856" spans="7:8" x14ac:dyDescent="0.2">
      <c r="G856" s="20"/>
      <c r="H856" s="20"/>
    </row>
    <row r="857" spans="7:8" x14ac:dyDescent="0.2">
      <c r="G857" s="20"/>
      <c r="H857" s="20"/>
    </row>
    <row r="858" spans="7:8" x14ac:dyDescent="0.2">
      <c r="G858" s="20"/>
      <c r="H858" s="20"/>
    </row>
    <row r="859" spans="7:8" x14ac:dyDescent="0.2">
      <c r="G859" s="20"/>
      <c r="H859" s="20"/>
    </row>
    <row r="860" spans="7:8" x14ac:dyDescent="0.2">
      <c r="G860" s="20"/>
      <c r="H860" s="20"/>
    </row>
    <row r="861" spans="7:8" x14ac:dyDescent="0.2">
      <c r="G861" s="20"/>
      <c r="H861" s="20"/>
    </row>
    <row r="862" spans="7:8" x14ac:dyDescent="0.2">
      <c r="G862" s="20"/>
      <c r="H862" s="20"/>
    </row>
    <row r="863" spans="7:8" x14ac:dyDescent="0.2">
      <c r="G863" s="20"/>
      <c r="H863" s="20"/>
    </row>
    <row r="864" spans="7:8" x14ac:dyDescent="0.2">
      <c r="G864" s="20"/>
      <c r="H864" s="20"/>
    </row>
    <row r="865" spans="7:8" x14ac:dyDescent="0.2">
      <c r="G865" s="20"/>
      <c r="H865" s="20"/>
    </row>
    <row r="866" spans="7:8" x14ac:dyDescent="0.2">
      <c r="G866" s="20"/>
      <c r="H866" s="20"/>
    </row>
    <row r="867" spans="7:8" x14ac:dyDescent="0.2">
      <c r="G867" s="20"/>
      <c r="H867" s="20"/>
    </row>
    <row r="868" spans="7:8" x14ac:dyDescent="0.2">
      <c r="G868" s="20"/>
      <c r="H868" s="20"/>
    </row>
    <row r="869" spans="7:8" x14ac:dyDescent="0.2">
      <c r="G869" s="20"/>
      <c r="H869" s="20"/>
    </row>
    <row r="870" spans="7:8" x14ac:dyDescent="0.2">
      <c r="G870" s="20"/>
      <c r="H870" s="20"/>
    </row>
    <row r="871" spans="7:8" x14ac:dyDescent="0.2">
      <c r="G871" s="20"/>
      <c r="H871" s="20"/>
    </row>
    <row r="872" spans="7:8" x14ac:dyDescent="0.2">
      <c r="G872" s="20"/>
      <c r="H872" s="20"/>
    </row>
    <row r="873" spans="7:8" x14ac:dyDescent="0.2">
      <c r="G873" s="20"/>
      <c r="H873" s="20"/>
    </row>
    <row r="874" spans="7:8" x14ac:dyDescent="0.2">
      <c r="G874" s="20"/>
      <c r="H874" s="20"/>
    </row>
    <row r="875" spans="7:8" x14ac:dyDescent="0.2">
      <c r="G875" s="20"/>
      <c r="H875" s="20"/>
    </row>
    <row r="876" spans="7:8" x14ac:dyDescent="0.2">
      <c r="G876" s="20"/>
      <c r="H876" s="20"/>
    </row>
    <row r="877" spans="7:8" x14ac:dyDescent="0.2">
      <c r="G877" s="20"/>
      <c r="H877" s="20"/>
    </row>
    <row r="878" spans="7:8" x14ac:dyDescent="0.2">
      <c r="G878" s="20"/>
      <c r="H878" s="20"/>
    </row>
    <row r="879" spans="7:8" x14ac:dyDescent="0.2">
      <c r="G879" s="20"/>
      <c r="H879" s="20"/>
    </row>
    <row r="880" spans="7:8" x14ac:dyDescent="0.2">
      <c r="G880" s="20"/>
      <c r="H880" s="20"/>
    </row>
    <row r="881" spans="7:8" x14ac:dyDescent="0.2">
      <c r="G881" s="20"/>
      <c r="H881" s="20"/>
    </row>
    <row r="882" spans="7:8" x14ac:dyDescent="0.2">
      <c r="G882" s="20"/>
      <c r="H882" s="20"/>
    </row>
    <row r="883" spans="7:8" x14ac:dyDescent="0.2">
      <c r="G883" s="20"/>
      <c r="H883" s="20"/>
    </row>
    <row r="884" spans="7:8" x14ac:dyDescent="0.2">
      <c r="G884" s="20"/>
      <c r="H884" s="20"/>
    </row>
    <row r="885" spans="7:8" x14ac:dyDescent="0.2">
      <c r="G885" s="20"/>
      <c r="H885" s="20"/>
    </row>
    <row r="886" spans="7:8" x14ac:dyDescent="0.2">
      <c r="G886" s="20"/>
      <c r="H886" s="20"/>
    </row>
    <row r="887" spans="7:8" x14ac:dyDescent="0.2">
      <c r="G887" s="20"/>
      <c r="H887" s="20"/>
    </row>
    <row r="888" spans="7:8" x14ac:dyDescent="0.2">
      <c r="G888" s="20"/>
      <c r="H888" s="20"/>
    </row>
    <row r="889" spans="7:8" x14ac:dyDescent="0.2">
      <c r="G889" s="20"/>
      <c r="H889" s="20"/>
    </row>
    <row r="890" spans="7:8" x14ac:dyDescent="0.2">
      <c r="G890" s="20"/>
      <c r="H890" s="20"/>
    </row>
    <row r="891" spans="7:8" x14ac:dyDescent="0.2">
      <c r="G891" s="20"/>
      <c r="H891" s="20"/>
    </row>
    <row r="892" spans="7:8" x14ac:dyDescent="0.2">
      <c r="G892" s="20"/>
      <c r="H892" s="20"/>
    </row>
    <row r="893" spans="7:8" x14ac:dyDescent="0.2">
      <c r="G893" s="20"/>
      <c r="H893" s="20"/>
    </row>
    <row r="894" spans="7:8" x14ac:dyDescent="0.2">
      <c r="G894" s="20"/>
      <c r="H894" s="20"/>
    </row>
    <row r="895" spans="7:8" x14ac:dyDescent="0.2">
      <c r="G895" s="20"/>
      <c r="H895" s="20"/>
    </row>
    <row r="896" spans="7:8" x14ac:dyDescent="0.2">
      <c r="G896" s="20"/>
      <c r="H896" s="20"/>
    </row>
    <row r="897" spans="7:8" x14ac:dyDescent="0.2">
      <c r="G897" s="20"/>
      <c r="H897" s="20"/>
    </row>
    <row r="898" spans="7:8" x14ac:dyDescent="0.2">
      <c r="G898" s="20"/>
      <c r="H898" s="20"/>
    </row>
    <row r="899" spans="7:8" x14ac:dyDescent="0.2">
      <c r="G899" s="20"/>
      <c r="H899" s="20"/>
    </row>
    <row r="900" spans="7:8" x14ac:dyDescent="0.2">
      <c r="G900" s="20"/>
      <c r="H900" s="20"/>
    </row>
    <row r="901" spans="7:8" x14ac:dyDescent="0.2">
      <c r="G901" s="20"/>
      <c r="H901" s="20"/>
    </row>
    <row r="902" spans="7:8" x14ac:dyDescent="0.2">
      <c r="G902" s="20"/>
      <c r="H902" s="20"/>
    </row>
    <row r="903" spans="7:8" x14ac:dyDescent="0.2">
      <c r="G903" s="20"/>
      <c r="H903" s="20"/>
    </row>
    <row r="904" spans="7:8" x14ac:dyDescent="0.2">
      <c r="G904" s="20"/>
      <c r="H904" s="20"/>
    </row>
    <row r="905" spans="7:8" x14ac:dyDescent="0.2">
      <c r="G905" s="20"/>
      <c r="H905" s="20"/>
    </row>
    <row r="906" spans="7:8" x14ac:dyDescent="0.2">
      <c r="G906" s="20"/>
      <c r="H906" s="20"/>
    </row>
    <row r="907" spans="7:8" x14ac:dyDescent="0.2">
      <c r="G907" s="20"/>
      <c r="H907" s="20"/>
    </row>
    <row r="908" spans="7:8" x14ac:dyDescent="0.2">
      <c r="G908" s="20"/>
      <c r="H908" s="20"/>
    </row>
    <row r="909" spans="7:8" x14ac:dyDescent="0.2">
      <c r="G909" s="20"/>
      <c r="H909" s="20"/>
    </row>
    <row r="910" spans="7:8" x14ac:dyDescent="0.2">
      <c r="G910" s="20"/>
      <c r="H910" s="20"/>
    </row>
    <row r="911" spans="7:8" x14ac:dyDescent="0.2">
      <c r="G911" s="20"/>
      <c r="H911" s="20"/>
    </row>
    <row r="912" spans="7:8" x14ac:dyDescent="0.2">
      <c r="G912" s="20"/>
      <c r="H912" s="20"/>
    </row>
    <row r="913" spans="7:8" x14ac:dyDescent="0.2">
      <c r="G913" s="20"/>
      <c r="H913" s="20"/>
    </row>
    <row r="914" spans="7:8" x14ac:dyDescent="0.2">
      <c r="G914" s="20"/>
      <c r="H914" s="20"/>
    </row>
    <row r="915" spans="7:8" x14ac:dyDescent="0.2">
      <c r="G915" s="20"/>
      <c r="H915" s="20"/>
    </row>
    <row r="916" spans="7:8" x14ac:dyDescent="0.2">
      <c r="G916" s="20"/>
      <c r="H916" s="20"/>
    </row>
    <row r="917" spans="7:8" x14ac:dyDescent="0.2">
      <c r="G917" s="20"/>
      <c r="H917" s="20"/>
    </row>
    <row r="918" spans="7:8" x14ac:dyDescent="0.2">
      <c r="G918" s="20"/>
      <c r="H918" s="20"/>
    </row>
    <row r="919" spans="7:8" x14ac:dyDescent="0.2">
      <c r="G919" s="20"/>
      <c r="H919" s="20"/>
    </row>
    <row r="920" spans="7:8" x14ac:dyDescent="0.2">
      <c r="G920" s="20"/>
      <c r="H920" s="20"/>
    </row>
    <row r="921" spans="7:8" x14ac:dyDescent="0.2">
      <c r="G921" s="20"/>
      <c r="H921" s="20"/>
    </row>
    <row r="922" spans="7:8" x14ac:dyDescent="0.2">
      <c r="G922" s="20"/>
      <c r="H922" s="20"/>
    </row>
    <row r="923" spans="7:8" x14ac:dyDescent="0.2">
      <c r="G923" s="20"/>
      <c r="H923" s="20"/>
    </row>
    <row r="924" spans="7:8" x14ac:dyDescent="0.2">
      <c r="G924" s="20"/>
      <c r="H924" s="20"/>
    </row>
    <row r="925" spans="7:8" x14ac:dyDescent="0.2">
      <c r="G925" s="20"/>
      <c r="H925" s="20"/>
    </row>
    <row r="926" spans="7:8" x14ac:dyDescent="0.2">
      <c r="G926" s="20"/>
      <c r="H926" s="20"/>
    </row>
    <row r="927" spans="7:8" x14ac:dyDescent="0.2">
      <c r="G927" s="20"/>
      <c r="H927" s="20"/>
    </row>
    <row r="928" spans="7:8" x14ac:dyDescent="0.2">
      <c r="G928" s="20"/>
      <c r="H928" s="20"/>
    </row>
    <row r="929" spans="7:8" x14ac:dyDescent="0.2">
      <c r="G929" s="20"/>
      <c r="H929" s="20"/>
    </row>
    <row r="930" spans="7:8" x14ac:dyDescent="0.2">
      <c r="G930" s="20"/>
      <c r="H930" s="20"/>
    </row>
    <row r="931" spans="7:8" x14ac:dyDescent="0.2">
      <c r="G931" s="20"/>
      <c r="H931" s="20"/>
    </row>
    <row r="932" spans="7:8" x14ac:dyDescent="0.2">
      <c r="G932" s="20"/>
      <c r="H932" s="20"/>
    </row>
    <row r="933" spans="7:8" x14ac:dyDescent="0.2">
      <c r="G933" s="20"/>
      <c r="H933" s="20"/>
    </row>
    <row r="934" spans="7:8" x14ac:dyDescent="0.2">
      <c r="G934" s="20"/>
      <c r="H934" s="20"/>
    </row>
    <row r="935" spans="7:8" x14ac:dyDescent="0.2">
      <c r="G935" s="20"/>
      <c r="H935" s="20"/>
    </row>
    <row r="936" spans="7:8" x14ac:dyDescent="0.2">
      <c r="G936" s="20"/>
      <c r="H936" s="20"/>
    </row>
    <row r="937" spans="7:8" x14ac:dyDescent="0.2">
      <c r="G937" s="20"/>
      <c r="H937" s="20"/>
    </row>
    <row r="938" spans="7:8" x14ac:dyDescent="0.2">
      <c r="G938" s="20"/>
      <c r="H938" s="20"/>
    </row>
    <row r="939" spans="7:8" x14ac:dyDescent="0.2">
      <c r="G939" s="20"/>
      <c r="H939" s="20"/>
    </row>
    <row r="940" spans="7:8" x14ac:dyDescent="0.2">
      <c r="G940" s="20"/>
      <c r="H940" s="20"/>
    </row>
    <row r="941" spans="7:8" x14ac:dyDescent="0.2">
      <c r="G941" s="20"/>
      <c r="H941" s="20"/>
    </row>
    <row r="942" spans="7:8" x14ac:dyDescent="0.2">
      <c r="G942" s="20"/>
      <c r="H942" s="20"/>
    </row>
    <row r="943" spans="7:8" x14ac:dyDescent="0.2">
      <c r="G943" s="20"/>
      <c r="H943" s="20"/>
    </row>
    <row r="944" spans="7:8" x14ac:dyDescent="0.2">
      <c r="G944" s="20"/>
      <c r="H944" s="20"/>
    </row>
    <row r="945" spans="7:8" x14ac:dyDescent="0.2">
      <c r="G945" s="20"/>
      <c r="H945" s="20"/>
    </row>
    <row r="946" spans="7:8" x14ac:dyDescent="0.2">
      <c r="G946" s="20"/>
      <c r="H946" s="20"/>
    </row>
    <row r="947" spans="7:8" x14ac:dyDescent="0.2">
      <c r="G947" s="20"/>
      <c r="H947" s="20"/>
    </row>
    <row r="948" spans="7:8" x14ac:dyDescent="0.2">
      <c r="G948" s="20"/>
      <c r="H948" s="20"/>
    </row>
    <row r="949" spans="7:8" x14ac:dyDescent="0.2">
      <c r="G949" s="20"/>
      <c r="H949" s="20"/>
    </row>
    <row r="950" spans="7:8" x14ac:dyDescent="0.2">
      <c r="G950" s="20"/>
      <c r="H950" s="20"/>
    </row>
    <row r="951" spans="7:8" x14ac:dyDescent="0.2">
      <c r="G951" s="20"/>
      <c r="H951" s="20"/>
    </row>
    <row r="952" spans="7:8" x14ac:dyDescent="0.2">
      <c r="G952" s="20"/>
      <c r="H952" s="20"/>
    </row>
    <row r="953" spans="7:8" x14ac:dyDescent="0.2">
      <c r="G953" s="20"/>
      <c r="H953" s="20"/>
    </row>
    <row r="954" spans="7:8" x14ac:dyDescent="0.2">
      <c r="G954" s="20"/>
      <c r="H954" s="20"/>
    </row>
    <row r="955" spans="7:8" x14ac:dyDescent="0.2">
      <c r="G955" s="20"/>
      <c r="H955" s="20"/>
    </row>
    <row r="956" spans="7:8" x14ac:dyDescent="0.2">
      <c r="G956" s="20"/>
      <c r="H956" s="20"/>
    </row>
    <row r="957" spans="7:8" x14ac:dyDescent="0.2">
      <c r="G957" s="20"/>
      <c r="H957" s="20"/>
    </row>
    <row r="958" spans="7:8" x14ac:dyDescent="0.2">
      <c r="G958" s="20"/>
      <c r="H958" s="20"/>
    </row>
    <row r="959" spans="7:8" x14ac:dyDescent="0.2">
      <c r="G959" s="20"/>
      <c r="H959" s="20"/>
    </row>
    <row r="960" spans="7:8" x14ac:dyDescent="0.2">
      <c r="G960" s="20"/>
      <c r="H960" s="20"/>
    </row>
    <row r="961" spans="7:8" x14ac:dyDescent="0.2">
      <c r="G961" s="20"/>
      <c r="H961" s="20"/>
    </row>
    <row r="962" spans="7:8" x14ac:dyDescent="0.2">
      <c r="G962" s="20"/>
      <c r="H962" s="20"/>
    </row>
    <row r="963" spans="7:8" x14ac:dyDescent="0.2">
      <c r="G963" s="20"/>
      <c r="H963" s="20"/>
    </row>
    <row r="964" spans="7:8" x14ac:dyDescent="0.2">
      <c r="G964" s="20"/>
      <c r="H964" s="20"/>
    </row>
    <row r="965" spans="7:8" x14ac:dyDescent="0.2">
      <c r="G965" s="20"/>
      <c r="H965" s="20"/>
    </row>
    <row r="966" spans="7:8" x14ac:dyDescent="0.2">
      <c r="G966" s="20"/>
      <c r="H966" s="20"/>
    </row>
    <row r="967" spans="7:8" x14ac:dyDescent="0.2">
      <c r="G967" s="20"/>
      <c r="H967" s="20"/>
    </row>
    <row r="968" spans="7:8" x14ac:dyDescent="0.2">
      <c r="G968" s="20"/>
      <c r="H968" s="20"/>
    </row>
    <row r="969" spans="7:8" x14ac:dyDescent="0.2">
      <c r="G969" s="20"/>
      <c r="H969" s="20"/>
    </row>
    <row r="970" spans="7:8" x14ac:dyDescent="0.2">
      <c r="G970" s="20"/>
      <c r="H970" s="20"/>
    </row>
    <row r="971" spans="7:8" x14ac:dyDescent="0.2">
      <c r="G971" s="20"/>
      <c r="H971" s="20"/>
    </row>
    <row r="972" spans="7:8" x14ac:dyDescent="0.2">
      <c r="G972" s="20"/>
      <c r="H972" s="20"/>
    </row>
    <row r="973" spans="7:8" x14ac:dyDescent="0.2">
      <c r="G973" s="20"/>
      <c r="H973" s="20"/>
    </row>
    <row r="974" spans="7:8" x14ac:dyDescent="0.2">
      <c r="G974" s="20"/>
      <c r="H974" s="20"/>
    </row>
    <row r="975" spans="7:8" x14ac:dyDescent="0.2">
      <c r="G975" s="20"/>
      <c r="H975" s="20"/>
    </row>
    <row r="976" spans="7:8" x14ac:dyDescent="0.2">
      <c r="G976" s="20"/>
      <c r="H976" s="20"/>
    </row>
    <row r="977" spans="7:8" x14ac:dyDescent="0.2">
      <c r="G977" s="20"/>
      <c r="H977" s="20"/>
    </row>
    <row r="978" spans="7:8" x14ac:dyDescent="0.2">
      <c r="G978" s="20"/>
      <c r="H978" s="20"/>
    </row>
    <row r="979" spans="7:8" x14ac:dyDescent="0.2">
      <c r="G979" s="20"/>
      <c r="H979" s="20"/>
    </row>
    <row r="980" spans="7:8" x14ac:dyDescent="0.2">
      <c r="G980" s="20"/>
      <c r="H980" s="20"/>
    </row>
    <row r="981" spans="7:8" x14ac:dyDescent="0.2">
      <c r="G981" s="20"/>
      <c r="H981" s="20"/>
    </row>
    <row r="982" spans="7:8" x14ac:dyDescent="0.2">
      <c r="G982" s="20"/>
      <c r="H982" s="20"/>
    </row>
    <row r="983" spans="7:8" x14ac:dyDescent="0.2">
      <c r="G983" s="20"/>
      <c r="H983" s="20"/>
    </row>
    <row r="984" spans="7:8" x14ac:dyDescent="0.2">
      <c r="G984" s="20"/>
      <c r="H984" s="20"/>
    </row>
    <row r="985" spans="7:8" x14ac:dyDescent="0.2">
      <c r="G985" s="20"/>
      <c r="H985" s="20"/>
    </row>
    <row r="986" spans="7:8" x14ac:dyDescent="0.2">
      <c r="G986" s="20"/>
      <c r="H986" s="20"/>
    </row>
    <row r="987" spans="7:8" x14ac:dyDescent="0.2">
      <c r="G987" s="20"/>
      <c r="H987" s="20"/>
    </row>
    <row r="988" spans="7:8" x14ac:dyDescent="0.2">
      <c r="G988" s="20"/>
      <c r="H988" s="20"/>
    </row>
    <row r="989" spans="7:8" x14ac:dyDescent="0.2">
      <c r="G989" s="20"/>
      <c r="H989" s="20"/>
    </row>
    <row r="990" spans="7:8" x14ac:dyDescent="0.2">
      <c r="G990" s="20"/>
      <c r="H990" s="20"/>
    </row>
    <row r="991" spans="7:8" x14ac:dyDescent="0.2">
      <c r="G991" s="20"/>
      <c r="H991" s="20"/>
    </row>
    <row r="992" spans="7:8" x14ac:dyDescent="0.2">
      <c r="G992" s="20"/>
      <c r="H992" s="20"/>
    </row>
    <row r="993" spans="7:8" x14ac:dyDescent="0.2">
      <c r="G993" s="20"/>
      <c r="H993" s="20"/>
    </row>
    <row r="994" spans="7:8" x14ac:dyDescent="0.2">
      <c r="G994" s="20"/>
      <c r="H994" s="20"/>
    </row>
    <row r="995" spans="7:8" x14ac:dyDescent="0.2">
      <c r="G995" s="20"/>
      <c r="H995" s="20"/>
    </row>
    <row r="996" spans="7:8" x14ac:dyDescent="0.2">
      <c r="G996" s="20"/>
      <c r="H996" s="20"/>
    </row>
    <row r="997" spans="7:8" x14ac:dyDescent="0.2">
      <c r="G997" s="20"/>
      <c r="H997" s="20"/>
    </row>
    <row r="998" spans="7:8" x14ac:dyDescent="0.2">
      <c r="G998" s="20"/>
      <c r="H998" s="20"/>
    </row>
    <row r="999" spans="7:8" x14ac:dyDescent="0.2">
      <c r="G999" s="20"/>
      <c r="H999" s="20"/>
    </row>
    <row r="1000" spans="7:8" x14ac:dyDescent="0.2">
      <c r="G1000" s="20"/>
      <c r="H1000" s="20"/>
    </row>
    <row r="1001" spans="7:8" x14ac:dyDescent="0.2">
      <c r="G1001" s="20"/>
      <c r="H1001" s="20"/>
    </row>
    <row r="1002" spans="7:8" x14ac:dyDescent="0.2">
      <c r="G1002" s="20"/>
      <c r="H1002" s="20"/>
    </row>
    <row r="1003" spans="7:8" x14ac:dyDescent="0.2">
      <c r="G1003" s="20"/>
      <c r="H1003" s="20"/>
    </row>
    <row r="1004" spans="7:8" x14ac:dyDescent="0.2">
      <c r="G1004" s="20"/>
      <c r="H1004" s="20"/>
    </row>
    <row r="1005" spans="7:8" x14ac:dyDescent="0.2">
      <c r="G1005" s="20"/>
      <c r="H1005" s="20"/>
    </row>
    <row r="1006" spans="7:8" x14ac:dyDescent="0.2">
      <c r="G1006" s="20"/>
      <c r="H1006" s="20"/>
    </row>
    <row r="1007" spans="7:8" x14ac:dyDescent="0.2">
      <c r="G1007" s="20"/>
      <c r="H1007" s="20"/>
    </row>
    <row r="1008" spans="7:8" x14ac:dyDescent="0.2">
      <c r="G1008" s="20"/>
      <c r="H1008" s="20"/>
    </row>
    <row r="1009" spans="7:8" x14ac:dyDescent="0.2">
      <c r="G1009" s="20"/>
      <c r="H1009" s="20"/>
    </row>
    <row r="1010" spans="7:8" x14ac:dyDescent="0.2">
      <c r="G1010" s="20"/>
      <c r="H1010" s="20"/>
    </row>
    <row r="1011" spans="7:8" x14ac:dyDescent="0.2">
      <c r="G1011" s="20"/>
      <c r="H1011" s="20"/>
    </row>
    <row r="1012" spans="7:8" x14ac:dyDescent="0.2">
      <c r="G1012" s="20"/>
      <c r="H1012" s="20"/>
    </row>
    <row r="1013" spans="7:8" x14ac:dyDescent="0.2">
      <c r="G1013" s="20"/>
      <c r="H1013" s="20"/>
    </row>
    <row r="1014" spans="7:8" x14ac:dyDescent="0.2">
      <c r="G1014" s="20"/>
      <c r="H1014" s="20"/>
    </row>
    <row r="1015" spans="7:8" x14ac:dyDescent="0.2">
      <c r="G1015" s="20"/>
      <c r="H1015" s="20"/>
    </row>
    <row r="1016" spans="7:8" x14ac:dyDescent="0.2">
      <c r="G1016" s="20"/>
      <c r="H1016" s="20"/>
    </row>
    <row r="1017" spans="7:8" x14ac:dyDescent="0.2">
      <c r="G1017" s="20"/>
      <c r="H1017" s="20"/>
    </row>
    <row r="1018" spans="7:8" x14ac:dyDescent="0.2">
      <c r="G1018" s="20"/>
      <c r="H1018" s="20"/>
    </row>
    <row r="1019" spans="7:8" x14ac:dyDescent="0.2">
      <c r="G1019" s="20"/>
      <c r="H1019" s="20"/>
    </row>
    <row r="1020" spans="7:8" x14ac:dyDescent="0.2">
      <c r="G1020" s="20"/>
      <c r="H1020" s="20"/>
    </row>
    <row r="1021" spans="7:8" x14ac:dyDescent="0.2">
      <c r="G1021" s="20"/>
      <c r="H1021" s="20"/>
    </row>
    <row r="1022" spans="7:8" x14ac:dyDescent="0.2">
      <c r="G1022" s="20"/>
      <c r="H1022" s="20"/>
    </row>
    <row r="1023" spans="7:8" x14ac:dyDescent="0.2">
      <c r="G1023" s="20"/>
      <c r="H1023" s="20"/>
    </row>
    <row r="1024" spans="7:8" x14ac:dyDescent="0.2">
      <c r="G1024" s="20"/>
      <c r="H1024" s="20"/>
    </row>
    <row r="1025" spans="7:8" x14ac:dyDescent="0.2">
      <c r="G1025" s="20"/>
      <c r="H1025" s="20"/>
    </row>
    <row r="1026" spans="7:8" x14ac:dyDescent="0.2">
      <c r="G1026" s="20"/>
      <c r="H1026" s="20"/>
    </row>
    <row r="1027" spans="7:8" x14ac:dyDescent="0.2">
      <c r="G1027" s="20"/>
      <c r="H1027" s="20"/>
    </row>
    <row r="1028" spans="7:8" x14ac:dyDescent="0.2">
      <c r="G1028" s="20"/>
      <c r="H1028" s="20"/>
    </row>
    <row r="1029" spans="7:8" x14ac:dyDescent="0.2">
      <c r="G1029" s="20"/>
      <c r="H1029" s="20"/>
    </row>
    <row r="1030" spans="7:8" x14ac:dyDescent="0.2">
      <c r="G1030" s="20"/>
      <c r="H1030" s="20"/>
    </row>
    <row r="1031" spans="7:8" x14ac:dyDescent="0.2">
      <c r="G1031" s="20"/>
      <c r="H1031" s="20"/>
    </row>
    <row r="1032" spans="7:8" x14ac:dyDescent="0.2">
      <c r="G1032" s="20"/>
      <c r="H1032" s="20"/>
    </row>
    <row r="1033" spans="7:8" x14ac:dyDescent="0.2">
      <c r="G1033" s="20"/>
      <c r="H1033" s="20"/>
    </row>
    <row r="1034" spans="7:8" x14ac:dyDescent="0.2">
      <c r="G1034" s="20"/>
      <c r="H1034" s="20"/>
    </row>
    <row r="1035" spans="7:8" x14ac:dyDescent="0.2">
      <c r="G1035" s="20"/>
      <c r="H1035" s="20"/>
    </row>
    <row r="1036" spans="7:8" x14ac:dyDescent="0.2">
      <c r="G1036" s="20"/>
      <c r="H1036" s="20"/>
    </row>
    <row r="1037" spans="7:8" x14ac:dyDescent="0.2">
      <c r="G1037" s="20"/>
      <c r="H1037" s="20"/>
    </row>
    <row r="1038" spans="7:8" x14ac:dyDescent="0.2">
      <c r="G1038" s="20"/>
      <c r="H1038" s="20"/>
    </row>
    <row r="1039" spans="7:8" x14ac:dyDescent="0.2">
      <c r="G1039" s="20"/>
      <c r="H1039" s="20"/>
    </row>
    <row r="1040" spans="7:8" x14ac:dyDescent="0.2">
      <c r="G1040" s="20"/>
      <c r="H1040" s="20"/>
    </row>
    <row r="1041" spans="7:8" x14ac:dyDescent="0.2">
      <c r="G1041" s="20"/>
      <c r="H1041" s="20"/>
    </row>
    <row r="1042" spans="7:8" x14ac:dyDescent="0.2">
      <c r="G1042" s="20"/>
      <c r="H1042" s="20"/>
    </row>
    <row r="1043" spans="7:8" x14ac:dyDescent="0.2">
      <c r="G1043" s="20"/>
      <c r="H1043" s="20"/>
    </row>
    <row r="1044" spans="7:8" x14ac:dyDescent="0.2">
      <c r="G1044" s="20"/>
      <c r="H1044" s="20"/>
    </row>
    <row r="1045" spans="7:8" x14ac:dyDescent="0.2">
      <c r="G1045" s="20"/>
      <c r="H1045" s="20"/>
    </row>
    <row r="1046" spans="7:8" x14ac:dyDescent="0.2">
      <c r="G1046" s="20"/>
      <c r="H1046" s="20"/>
    </row>
    <row r="1047" spans="7:8" x14ac:dyDescent="0.2">
      <c r="G1047" s="20"/>
      <c r="H1047" s="20"/>
    </row>
    <row r="1048" spans="7:8" x14ac:dyDescent="0.2">
      <c r="G1048" s="20"/>
      <c r="H1048" s="20"/>
    </row>
    <row r="1049" spans="7:8" x14ac:dyDescent="0.2">
      <c r="G1049" s="20"/>
      <c r="H1049" s="20"/>
    </row>
    <row r="1050" spans="7:8" x14ac:dyDescent="0.2">
      <c r="G1050" s="20"/>
      <c r="H1050" s="20"/>
    </row>
    <row r="1051" spans="7:8" x14ac:dyDescent="0.2">
      <c r="G1051" s="20"/>
      <c r="H1051" s="20"/>
    </row>
    <row r="1052" spans="7:8" x14ac:dyDescent="0.2">
      <c r="G1052" s="20"/>
      <c r="H1052" s="20"/>
    </row>
    <row r="1053" spans="7:8" x14ac:dyDescent="0.2">
      <c r="G1053" s="20"/>
      <c r="H1053" s="20"/>
    </row>
    <row r="1054" spans="7:8" x14ac:dyDescent="0.2">
      <c r="G1054" s="20"/>
      <c r="H1054" s="20"/>
    </row>
    <row r="1055" spans="7:8" x14ac:dyDescent="0.2">
      <c r="G1055" s="20"/>
      <c r="H1055" s="20"/>
    </row>
    <row r="1056" spans="7:8" x14ac:dyDescent="0.2">
      <c r="G1056" s="20"/>
      <c r="H1056" s="20"/>
    </row>
    <row r="1057" spans="7:8" x14ac:dyDescent="0.2">
      <c r="G1057" s="20"/>
      <c r="H1057" s="20"/>
    </row>
    <row r="1058" spans="7:8" x14ac:dyDescent="0.2">
      <c r="G1058" s="20"/>
      <c r="H1058" s="20"/>
    </row>
    <row r="1059" spans="7:8" x14ac:dyDescent="0.2">
      <c r="G1059" s="20"/>
      <c r="H1059" s="20"/>
    </row>
    <row r="1060" spans="7:8" x14ac:dyDescent="0.2">
      <c r="G1060" s="20"/>
      <c r="H1060" s="20"/>
    </row>
    <row r="1061" spans="7:8" x14ac:dyDescent="0.2">
      <c r="G1061" s="20"/>
      <c r="H1061" s="20"/>
    </row>
    <row r="1062" spans="7:8" x14ac:dyDescent="0.2">
      <c r="G1062" s="20"/>
      <c r="H1062" s="20"/>
    </row>
    <row r="1063" spans="7:8" x14ac:dyDescent="0.2">
      <c r="G1063" s="20"/>
      <c r="H1063" s="20"/>
    </row>
    <row r="1064" spans="7:8" x14ac:dyDescent="0.2">
      <c r="G1064" s="20"/>
      <c r="H1064" s="20"/>
    </row>
    <row r="1065" spans="7:8" x14ac:dyDescent="0.2">
      <c r="G1065" s="20"/>
      <c r="H1065" s="20"/>
    </row>
    <row r="1066" spans="7:8" x14ac:dyDescent="0.2">
      <c r="G1066" s="20"/>
      <c r="H1066" s="20"/>
    </row>
    <row r="1067" spans="7:8" x14ac:dyDescent="0.2">
      <c r="G1067" s="20"/>
      <c r="H1067" s="20"/>
    </row>
    <row r="1068" spans="7:8" x14ac:dyDescent="0.2">
      <c r="G1068" s="20"/>
      <c r="H1068" s="20"/>
    </row>
    <row r="1069" spans="7:8" x14ac:dyDescent="0.2">
      <c r="G1069" s="20"/>
      <c r="H1069" s="20"/>
    </row>
    <row r="1070" spans="7:8" x14ac:dyDescent="0.2">
      <c r="G1070" s="20"/>
      <c r="H1070" s="20"/>
    </row>
    <row r="1071" spans="7:8" x14ac:dyDescent="0.2">
      <c r="G1071" s="20"/>
      <c r="H1071" s="20"/>
    </row>
    <row r="1072" spans="7:8" x14ac:dyDescent="0.2">
      <c r="G1072" s="20"/>
      <c r="H1072" s="20"/>
    </row>
    <row r="1073" spans="7:8" x14ac:dyDescent="0.2">
      <c r="G1073" s="20"/>
      <c r="H1073" s="20"/>
    </row>
    <row r="1074" spans="7:8" x14ac:dyDescent="0.2">
      <c r="G1074" s="20"/>
      <c r="H1074" s="20"/>
    </row>
    <row r="1075" spans="7:8" x14ac:dyDescent="0.2">
      <c r="G1075" s="20"/>
      <c r="H1075" s="20"/>
    </row>
    <row r="1076" spans="7:8" x14ac:dyDescent="0.2">
      <c r="G1076" s="20"/>
      <c r="H1076" s="20"/>
    </row>
    <row r="1077" spans="7:8" x14ac:dyDescent="0.2">
      <c r="G1077" s="20"/>
      <c r="H1077" s="20"/>
    </row>
    <row r="1078" spans="7:8" x14ac:dyDescent="0.2">
      <c r="G1078" s="20"/>
      <c r="H1078" s="20"/>
    </row>
    <row r="1079" spans="7:8" x14ac:dyDescent="0.2">
      <c r="G1079" s="20"/>
      <c r="H1079" s="20"/>
    </row>
    <row r="1080" spans="7:8" x14ac:dyDescent="0.2">
      <c r="G1080" s="20"/>
      <c r="H1080" s="20"/>
    </row>
    <row r="1081" spans="7:8" x14ac:dyDescent="0.2">
      <c r="G1081" s="20"/>
      <c r="H1081" s="20"/>
    </row>
    <row r="1082" spans="7:8" x14ac:dyDescent="0.2">
      <c r="G1082" s="20"/>
      <c r="H1082" s="20"/>
    </row>
    <row r="1083" spans="7:8" x14ac:dyDescent="0.2">
      <c r="G1083" s="20"/>
      <c r="H1083" s="20"/>
    </row>
    <row r="1084" spans="7:8" x14ac:dyDescent="0.2">
      <c r="G1084" s="20"/>
      <c r="H1084" s="20"/>
    </row>
    <row r="1085" spans="7:8" x14ac:dyDescent="0.2">
      <c r="G1085" s="20"/>
      <c r="H1085" s="20"/>
    </row>
    <row r="1086" spans="7:8" x14ac:dyDescent="0.2">
      <c r="G1086" s="20"/>
      <c r="H1086" s="20"/>
    </row>
    <row r="1087" spans="7:8" x14ac:dyDescent="0.2">
      <c r="G1087" s="20"/>
      <c r="H1087" s="20"/>
    </row>
    <row r="1088" spans="7:8" x14ac:dyDescent="0.2">
      <c r="G1088" s="20"/>
      <c r="H1088" s="20"/>
    </row>
    <row r="1089" spans="7:8" x14ac:dyDescent="0.2">
      <c r="G1089" s="20"/>
      <c r="H1089" s="20"/>
    </row>
    <row r="1090" spans="7:8" x14ac:dyDescent="0.2">
      <c r="G1090" s="20"/>
      <c r="H1090" s="20"/>
    </row>
    <row r="1091" spans="7:8" x14ac:dyDescent="0.2">
      <c r="G1091" s="20"/>
      <c r="H1091" s="20"/>
    </row>
    <row r="1092" spans="7:8" x14ac:dyDescent="0.2">
      <c r="G1092" s="20"/>
      <c r="H1092" s="20"/>
    </row>
    <row r="1093" spans="7:8" x14ac:dyDescent="0.2">
      <c r="G1093" s="20"/>
      <c r="H1093" s="20"/>
    </row>
    <row r="1094" spans="7:8" x14ac:dyDescent="0.2">
      <c r="G1094" s="20"/>
      <c r="H1094" s="20"/>
    </row>
    <row r="1095" spans="7:8" x14ac:dyDescent="0.2">
      <c r="G1095" s="20"/>
      <c r="H1095" s="20"/>
    </row>
    <row r="1096" spans="7:8" x14ac:dyDescent="0.2">
      <c r="G1096" s="20"/>
      <c r="H1096" s="20"/>
    </row>
    <row r="1097" spans="7:8" x14ac:dyDescent="0.2">
      <c r="G1097" s="20"/>
      <c r="H1097" s="20"/>
    </row>
    <row r="1098" spans="7:8" x14ac:dyDescent="0.2">
      <c r="G1098" s="20"/>
      <c r="H1098" s="20"/>
    </row>
    <row r="1099" spans="7:8" x14ac:dyDescent="0.2">
      <c r="G1099" s="20"/>
      <c r="H1099" s="20"/>
    </row>
    <row r="1100" spans="7:8" x14ac:dyDescent="0.2">
      <c r="G1100" s="20"/>
      <c r="H1100" s="20"/>
    </row>
    <row r="1101" spans="7:8" x14ac:dyDescent="0.2">
      <c r="G1101" s="20"/>
      <c r="H1101" s="20"/>
    </row>
    <row r="1102" spans="7:8" x14ac:dyDescent="0.2">
      <c r="G1102" s="20"/>
      <c r="H1102" s="20"/>
    </row>
    <row r="1103" spans="7:8" x14ac:dyDescent="0.2">
      <c r="G1103" s="20"/>
      <c r="H1103" s="20"/>
    </row>
    <row r="1104" spans="7:8" x14ac:dyDescent="0.2">
      <c r="G1104" s="20"/>
      <c r="H1104" s="20"/>
    </row>
    <row r="1105" spans="7:8" x14ac:dyDescent="0.2">
      <c r="G1105" s="20"/>
      <c r="H1105" s="20"/>
    </row>
    <row r="1106" spans="7:8" x14ac:dyDescent="0.2">
      <c r="G1106" s="20"/>
      <c r="H1106" s="20"/>
    </row>
    <row r="1107" spans="7:8" x14ac:dyDescent="0.2">
      <c r="G1107" s="20"/>
      <c r="H1107" s="20"/>
    </row>
    <row r="1108" spans="7:8" x14ac:dyDescent="0.2">
      <c r="G1108" s="20"/>
      <c r="H1108" s="20"/>
    </row>
    <row r="1109" spans="7:8" x14ac:dyDescent="0.2">
      <c r="G1109" s="20"/>
      <c r="H1109" s="20"/>
    </row>
    <row r="1110" spans="7:8" x14ac:dyDescent="0.2">
      <c r="G1110" s="20"/>
      <c r="H1110" s="20"/>
    </row>
    <row r="1111" spans="7:8" x14ac:dyDescent="0.2">
      <c r="G1111" s="20"/>
      <c r="H1111" s="20"/>
    </row>
    <row r="1112" spans="7:8" x14ac:dyDescent="0.2">
      <c r="G1112" s="20"/>
      <c r="H1112" s="20"/>
    </row>
    <row r="1113" spans="7:8" x14ac:dyDescent="0.2">
      <c r="G1113" s="20"/>
      <c r="H1113" s="20"/>
    </row>
    <row r="1114" spans="7:8" x14ac:dyDescent="0.2">
      <c r="G1114" s="20"/>
      <c r="H1114" s="20"/>
    </row>
    <row r="1115" spans="7:8" x14ac:dyDescent="0.2">
      <c r="G1115" s="20"/>
      <c r="H1115" s="20"/>
    </row>
    <row r="1116" spans="7:8" x14ac:dyDescent="0.2">
      <c r="G1116" s="20"/>
      <c r="H1116" s="20"/>
    </row>
    <row r="1117" spans="7:8" x14ac:dyDescent="0.2">
      <c r="G1117" s="20"/>
      <c r="H1117" s="20"/>
    </row>
    <row r="1118" spans="7:8" x14ac:dyDescent="0.2">
      <c r="G1118" s="20"/>
      <c r="H1118" s="20"/>
    </row>
    <row r="1119" spans="7:8" x14ac:dyDescent="0.2">
      <c r="G1119" s="20"/>
      <c r="H1119" s="20"/>
    </row>
    <row r="1120" spans="7:8" x14ac:dyDescent="0.2">
      <c r="G1120" s="20"/>
      <c r="H1120" s="20"/>
    </row>
    <row r="1121" spans="7:8" x14ac:dyDescent="0.2">
      <c r="G1121" s="20"/>
      <c r="H1121" s="20"/>
    </row>
    <row r="1122" spans="7:8" x14ac:dyDescent="0.2">
      <c r="G1122" s="20"/>
      <c r="H1122" s="20"/>
    </row>
    <row r="1123" spans="7:8" x14ac:dyDescent="0.2">
      <c r="G1123" s="20"/>
      <c r="H1123" s="20"/>
    </row>
    <row r="1124" spans="7:8" x14ac:dyDescent="0.2">
      <c r="G1124" s="20"/>
      <c r="H1124" s="20"/>
    </row>
    <row r="1125" spans="7:8" x14ac:dyDescent="0.2">
      <c r="G1125" s="20"/>
      <c r="H1125" s="20"/>
    </row>
    <row r="1126" spans="7:8" x14ac:dyDescent="0.2">
      <c r="G1126" s="20"/>
      <c r="H1126" s="20"/>
    </row>
    <row r="1127" spans="7:8" x14ac:dyDescent="0.2">
      <c r="G1127" s="20"/>
      <c r="H1127" s="20"/>
    </row>
    <row r="1128" spans="7:8" x14ac:dyDescent="0.2">
      <c r="G1128" s="20"/>
      <c r="H1128" s="20"/>
    </row>
    <row r="1129" spans="7:8" x14ac:dyDescent="0.2">
      <c r="G1129" s="20"/>
      <c r="H1129" s="20"/>
    </row>
    <row r="1130" spans="7:8" x14ac:dyDescent="0.2">
      <c r="G1130" s="20"/>
      <c r="H1130" s="20"/>
    </row>
    <row r="1131" spans="7:8" x14ac:dyDescent="0.2">
      <c r="G1131" s="20"/>
      <c r="H1131" s="20"/>
    </row>
    <row r="1132" spans="7:8" x14ac:dyDescent="0.2">
      <c r="G1132" s="20"/>
      <c r="H1132" s="20"/>
    </row>
    <row r="1133" spans="7:8" x14ac:dyDescent="0.2">
      <c r="G1133" s="20"/>
      <c r="H1133" s="20"/>
    </row>
    <row r="1134" spans="7:8" x14ac:dyDescent="0.2">
      <c r="G1134" s="20"/>
      <c r="H1134" s="20"/>
    </row>
    <row r="1135" spans="7:8" x14ac:dyDescent="0.2">
      <c r="G1135" s="20"/>
      <c r="H1135" s="20"/>
    </row>
    <row r="1136" spans="7:8" x14ac:dyDescent="0.2">
      <c r="G1136" s="20"/>
      <c r="H1136" s="20"/>
    </row>
    <row r="1137" spans="7:8" x14ac:dyDescent="0.2">
      <c r="G1137" s="20"/>
      <c r="H1137" s="20"/>
    </row>
    <row r="1138" spans="7:8" x14ac:dyDescent="0.2">
      <c r="G1138" s="20"/>
      <c r="H1138" s="20"/>
    </row>
    <row r="1139" spans="7:8" x14ac:dyDescent="0.2">
      <c r="G1139" s="20"/>
      <c r="H1139" s="20"/>
    </row>
    <row r="1140" spans="7:8" x14ac:dyDescent="0.2">
      <c r="G1140" s="20"/>
      <c r="H1140" s="20"/>
    </row>
    <row r="1141" spans="7:8" x14ac:dyDescent="0.2">
      <c r="G1141" s="20"/>
      <c r="H1141" s="20"/>
    </row>
    <row r="1142" spans="7:8" x14ac:dyDescent="0.2">
      <c r="G1142" s="20"/>
      <c r="H1142" s="20"/>
    </row>
    <row r="1143" spans="7:8" x14ac:dyDescent="0.2">
      <c r="G1143" s="20"/>
      <c r="H1143" s="20"/>
    </row>
    <row r="1144" spans="7:8" x14ac:dyDescent="0.2">
      <c r="G1144" s="20"/>
      <c r="H1144" s="20"/>
    </row>
    <row r="1145" spans="7:8" x14ac:dyDescent="0.2">
      <c r="G1145" s="20"/>
      <c r="H1145" s="20"/>
    </row>
    <row r="1146" spans="7:8" x14ac:dyDescent="0.2">
      <c r="G1146" s="20"/>
      <c r="H1146" s="20"/>
    </row>
    <row r="1147" spans="7:8" x14ac:dyDescent="0.2">
      <c r="G1147" s="20"/>
      <c r="H1147" s="20"/>
    </row>
    <row r="1148" spans="7:8" x14ac:dyDescent="0.2">
      <c r="G1148" s="20"/>
      <c r="H1148" s="20"/>
    </row>
    <row r="1149" spans="7:8" x14ac:dyDescent="0.2">
      <c r="G1149" s="20"/>
      <c r="H1149" s="20"/>
    </row>
    <row r="1150" spans="7:8" x14ac:dyDescent="0.2">
      <c r="G1150" s="20"/>
      <c r="H1150" s="20"/>
    </row>
    <row r="1151" spans="7:8" x14ac:dyDescent="0.2">
      <c r="G1151" s="20"/>
      <c r="H1151" s="20"/>
    </row>
    <row r="1152" spans="7:8" x14ac:dyDescent="0.2">
      <c r="G1152" s="20"/>
      <c r="H1152" s="20"/>
    </row>
    <row r="1153" spans="7:8" x14ac:dyDescent="0.2">
      <c r="G1153" s="20"/>
      <c r="H1153" s="20"/>
    </row>
    <row r="1154" spans="7:8" x14ac:dyDescent="0.2">
      <c r="G1154" s="20"/>
      <c r="H1154" s="20"/>
    </row>
    <row r="1155" spans="7:8" x14ac:dyDescent="0.2">
      <c r="G1155" s="20"/>
      <c r="H1155" s="20"/>
    </row>
    <row r="1156" spans="7:8" x14ac:dyDescent="0.2">
      <c r="G1156" s="20"/>
      <c r="H1156" s="20"/>
    </row>
    <row r="1157" spans="7:8" x14ac:dyDescent="0.2">
      <c r="G1157" s="20"/>
      <c r="H1157" s="20"/>
    </row>
    <row r="1158" spans="7:8" x14ac:dyDescent="0.2">
      <c r="G1158" s="20"/>
      <c r="H1158" s="20"/>
    </row>
    <row r="1159" spans="7:8" x14ac:dyDescent="0.2">
      <c r="G1159" s="20"/>
      <c r="H1159" s="20"/>
    </row>
    <row r="1160" spans="7:8" x14ac:dyDescent="0.2">
      <c r="G1160" s="20"/>
      <c r="H1160" s="20"/>
    </row>
    <row r="1161" spans="7:8" x14ac:dyDescent="0.2">
      <c r="G1161" s="20"/>
      <c r="H1161" s="20"/>
    </row>
    <row r="1162" spans="7:8" x14ac:dyDescent="0.2">
      <c r="G1162" s="20"/>
      <c r="H1162" s="20"/>
    </row>
    <row r="1163" spans="7:8" x14ac:dyDescent="0.2">
      <c r="G1163" s="20"/>
      <c r="H1163" s="20"/>
    </row>
    <row r="1164" spans="7:8" x14ac:dyDescent="0.2">
      <c r="G1164" s="20"/>
      <c r="H1164" s="20"/>
    </row>
    <row r="1165" spans="7:8" x14ac:dyDescent="0.2">
      <c r="G1165" s="20"/>
      <c r="H1165" s="20"/>
    </row>
    <row r="1166" spans="7:8" x14ac:dyDescent="0.2">
      <c r="G1166" s="20"/>
      <c r="H1166" s="20"/>
    </row>
    <row r="1167" spans="7:8" x14ac:dyDescent="0.2">
      <c r="G1167" s="20"/>
      <c r="H1167" s="20"/>
    </row>
    <row r="1168" spans="7:8" x14ac:dyDescent="0.2">
      <c r="G1168" s="20"/>
      <c r="H1168" s="20"/>
    </row>
    <row r="1169" spans="7:8" x14ac:dyDescent="0.2">
      <c r="G1169" s="20"/>
      <c r="H1169" s="20"/>
    </row>
    <row r="1170" spans="7:8" x14ac:dyDescent="0.2">
      <c r="G1170" s="20"/>
      <c r="H1170" s="20"/>
    </row>
    <row r="1171" spans="7:8" x14ac:dyDescent="0.2">
      <c r="G1171" s="20"/>
      <c r="H1171" s="20"/>
    </row>
    <row r="1172" spans="7:8" x14ac:dyDescent="0.2">
      <c r="G1172" s="20"/>
      <c r="H1172" s="20"/>
    </row>
    <row r="1173" spans="7:8" x14ac:dyDescent="0.2">
      <c r="G1173" s="20"/>
      <c r="H1173" s="20"/>
    </row>
    <row r="1174" spans="7:8" x14ac:dyDescent="0.2">
      <c r="G1174" s="20"/>
      <c r="H1174" s="20"/>
    </row>
    <row r="1175" spans="7:8" x14ac:dyDescent="0.2">
      <c r="G1175" s="20"/>
      <c r="H1175" s="20"/>
    </row>
    <row r="1176" spans="7:8" x14ac:dyDescent="0.2">
      <c r="G1176" s="20"/>
      <c r="H1176" s="20"/>
    </row>
    <row r="1177" spans="7:8" x14ac:dyDescent="0.2">
      <c r="G1177" s="20"/>
      <c r="H1177" s="20"/>
    </row>
    <row r="1178" spans="7:8" x14ac:dyDescent="0.2">
      <c r="G1178" s="20"/>
      <c r="H1178" s="20"/>
    </row>
    <row r="1179" spans="7:8" x14ac:dyDescent="0.2">
      <c r="G1179" s="20"/>
      <c r="H1179" s="20"/>
    </row>
    <row r="1180" spans="7:8" x14ac:dyDescent="0.2">
      <c r="G1180" s="20"/>
      <c r="H1180" s="20"/>
    </row>
    <row r="1181" spans="7:8" x14ac:dyDescent="0.2">
      <c r="G1181" s="20"/>
      <c r="H1181" s="20"/>
    </row>
    <row r="1182" spans="7:8" x14ac:dyDescent="0.2">
      <c r="G1182" s="20"/>
      <c r="H1182" s="20"/>
    </row>
    <row r="1183" spans="7:8" x14ac:dyDescent="0.2">
      <c r="G1183" s="20"/>
      <c r="H1183" s="20"/>
    </row>
    <row r="1184" spans="7:8" x14ac:dyDescent="0.2">
      <c r="G1184" s="20"/>
      <c r="H1184" s="20"/>
    </row>
    <row r="1185" spans="7:8" x14ac:dyDescent="0.2">
      <c r="G1185" s="20"/>
      <c r="H1185" s="20"/>
    </row>
    <row r="1186" spans="7:8" x14ac:dyDescent="0.2">
      <c r="G1186" s="20"/>
      <c r="H1186" s="20"/>
    </row>
    <row r="1187" spans="7:8" x14ac:dyDescent="0.2">
      <c r="G1187" s="20"/>
      <c r="H1187" s="20"/>
    </row>
    <row r="1188" spans="7:8" x14ac:dyDescent="0.2">
      <c r="G1188" s="20"/>
      <c r="H1188" s="20"/>
    </row>
    <row r="1189" spans="7:8" x14ac:dyDescent="0.2">
      <c r="G1189" s="20"/>
      <c r="H1189" s="20"/>
    </row>
    <row r="1190" spans="7:8" x14ac:dyDescent="0.2">
      <c r="G1190" s="20"/>
      <c r="H1190" s="20"/>
    </row>
    <row r="1191" spans="7:8" x14ac:dyDescent="0.2">
      <c r="G1191" s="20"/>
      <c r="H1191" s="20"/>
    </row>
    <row r="1192" spans="7:8" x14ac:dyDescent="0.2">
      <c r="G1192" s="20"/>
      <c r="H1192" s="20"/>
    </row>
    <row r="1193" spans="7:8" x14ac:dyDescent="0.2">
      <c r="G1193" s="20"/>
      <c r="H1193" s="20"/>
    </row>
    <row r="1194" spans="7:8" x14ac:dyDescent="0.2">
      <c r="G1194" s="20"/>
      <c r="H1194" s="20"/>
    </row>
    <row r="1195" spans="7:8" x14ac:dyDescent="0.2">
      <c r="G1195" s="20"/>
      <c r="H1195" s="20"/>
    </row>
    <row r="1196" spans="7:8" x14ac:dyDescent="0.2">
      <c r="G1196" s="20"/>
      <c r="H1196" s="20"/>
    </row>
    <row r="1197" spans="7:8" x14ac:dyDescent="0.2">
      <c r="G1197" s="20"/>
      <c r="H1197" s="20"/>
    </row>
    <row r="1198" spans="7:8" x14ac:dyDescent="0.2">
      <c r="G1198" s="20"/>
      <c r="H1198" s="20"/>
    </row>
    <row r="1199" spans="7:8" x14ac:dyDescent="0.2">
      <c r="G1199" s="20"/>
      <c r="H1199" s="20"/>
    </row>
    <row r="1200" spans="7:8" x14ac:dyDescent="0.2">
      <c r="G1200" s="20"/>
      <c r="H1200" s="20"/>
    </row>
    <row r="1201" spans="7:8" x14ac:dyDescent="0.2">
      <c r="G1201" s="20"/>
      <c r="H1201" s="20"/>
    </row>
    <row r="1202" spans="7:8" x14ac:dyDescent="0.2">
      <c r="G1202" s="20"/>
      <c r="H1202" s="20"/>
    </row>
    <row r="1203" spans="7:8" x14ac:dyDescent="0.2">
      <c r="G1203" s="20"/>
      <c r="H1203" s="20"/>
    </row>
    <row r="1204" spans="7:8" x14ac:dyDescent="0.2">
      <c r="G1204" s="20"/>
      <c r="H1204" s="20"/>
    </row>
    <row r="1205" spans="7:8" x14ac:dyDescent="0.2">
      <c r="G1205" s="20"/>
      <c r="H1205" s="20"/>
    </row>
    <row r="1206" spans="7:8" x14ac:dyDescent="0.2">
      <c r="G1206" s="20"/>
      <c r="H1206" s="20"/>
    </row>
    <row r="1207" spans="7:8" x14ac:dyDescent="0.2">
      <c r="G1207" s="20"/>
      <c r="H1207" s="20"/>
    </row>
    <row r="1208" spans="7:8" x14ac:dyDescent="0.2">
      <c r="G1208" s="20"/>
      <c r="H1208" s="20"/>
    </row>
    <row r="1209" spans="7:8" x14ac:dyDescent="0.2">
      <c r="G1209" s="20"/>
      <c r="H1209" s="20"/>
    </row>
    <row r="1210" spans="7:8" x14ac:dyDescent="0.2">
      <c r="G1210" s="20"/>
      <c r="H1210" s="20"/>
    </row>
    <row r="1211" spans="7:8" x14ac:dyDescent="0.2">
      <c r="G1211" s="20"/>
      <c r="H1211" s="20"/>
    </row>
    <row r="1212" spans="7:8" x14ac:dyDescent="0.2">
      <c r="G1212" s="20"/>
      <c r="H1212" s="20"/>
    </row>
    <row r="1213" spans="7:8" x14ac:dyDescent="0.2">
      <c r="G1213" s="20"/>
      <c r="H1213" s="20"/>
    </row>
    <row r="1214" spans="7:8" x14ac:dyDescent="0.2">
      <c r="G1214" s="20"/>
      <c r="H1214" s="20"/>
    </row>
    <row r="1215" spans="7:8" x14ac:dyDescent="0.2">
      <c r="G1215" s="20"/>
      <c r="H1215" s="20"/>
    </row>
    <row r="1216" spans="7:8" x14ac:dyDescent="0.2">
      <c r="G1216" s="20"/>
      <c r="H1216" s="20"/>
    </row>
    <row r="1217" spans="7:8" x14ac:dyDescent="0.2">
      <c r="G1217" s="20"/>
      <c r="H1217" s="20"/>
    </row>
    <row r="1218" spans="7:8" x14ac:dyDescent="0.2">
      <c r="G1218" s="20"/>
      <c r="H1218" s="20"/>
    </row>
    <row r="1219" spans="7:8" x14ac:dyDescent="0.2">
      <c r="G1219" s="20"/>
      <c r="H1219" s="20"/>
    </row>
    <row r="1220" spans="7:8" x14ac:dyDescent="0.2">
      <c r="G1220" s="20"/>
      <c r="H1220" s="20"/>
    </row>
    <row r="1221" spans="7:8" x14ac:dyDescent="0.2">
      <c r="G1221" s="20"/>
      <c r="H1221" s="20"/>
    </row>
    <row r="1222" spans="7:8" x14ac:dyDescent="0.2">
      <c r="G1222" s="20"/>
      <c r="H1222" s="20"/>
    </row>
    <row r="1223" spans="7:8" x14ac:dyDescent="0.2">
      <c r="G1223" s="20"/>
      <c r="H1223" s="20"/>
    </row>
    <row r="1224" spans="7:8" x14ac:dyDescent="0.2">
      <c r="G1224" s="20"/>
      <c r="H1224" s="20"/>
    </row>
    <row r="1225" spans="7:8" x14ac:dyDescent="0.2">
      <c r="G1225" s="20"/>
      <c r="H1225" s="20"/>
    </row>
    <row r="1226" spans="7:8" x14ac:dyDescent="0.2">
      <c r="G1226" s="20"/>
      <c r="H1226" s="20"/>
    </row>
    <row r="1227" spans="7:8" x14ac:dyDescent="0.2">
      <c r="G1227" s="20"/>
      <c r="H1227" s="20"/>
    </row>
    <row r="1228" spans="7:8" x14ac:dyDescent="0.2">
      <c r="G1228" s="20"/>
      <c r="H1228" s="20"/>
    </row>
    <row r="1229" spans="7:8" x14ac:dyDescent="0.2">
      <c r="G1229" s="20"/>
      <c r="H1229" s="20"/>
    </row>
    <row r="1230" spans="7:8" x14ac:dyDescent="0.2">
      <c r="G1230" s="20"/>
      <c r="H1230" s="20"/>
    </row>
    <row r="1231" spans="7:8" x14ac:dyDescent="0.2">
      <c r="G1231" s="20"/>
      <c r="H1231" s="20"/>
    </row>
    <row r="1232" spans="7:8" x14ac:dyDescent="0.2">
      <c r="G1232" s="20"/>
      <c r="H1232" s="20"/>
    </row>
    <row r="1233" spans="7:8" x14ac:dyDescent="0.2">
      <c r="G1233" s="20"/>
      <c r="H1233" s="20"/>
    </row>
    <row r="1234" spans="7:8" x14ac:dyDescent="0.2">
      <c r="G1234" s="20"/>
      <c r="H1234" s="20"/>
    </row>
    <row r="1235" spans="7:8" x14ac:dyDescent="0.2">
      <c r="G1235" s="20"/>
      <c r="H1235" s="20"/>
    </row>
    <row r="1236" spans="7:8" x14ac:dyDescent="0.2">
      <c r="G1236" s="20"/>
      <c r="H1236" s="20"/>
    </row>
    <row r="1237" spans="7:8" x14ac:dyDescent="0.2">
      <c r="G1237" s="20"/>
      <c r="H1237" s="20"/>
    </row>
    <row r="1238" spans="7:8" x14ac:dyDescent="0.2">
      <c r="G1238" s="20"/>
      <c r="H1238" s="20"/>
    </row>
    <row r="1239" spans="7:8" x14ac:dyDescent="0.2">
      <c r="G1239" s="20"/>
      <c r="H1239" s="20"/>
    </row>
    <row r="1240" spans="7:8" x14ac:dyDescent="0.2">
      <c r="G1240" s="20"/>
      <c r="H1240" s="20"/>
    </row>
    <row r="1241" spans="7:8" x14ac:dyDescent="0.2">
      <c r="G1241" s="20"/>
      <c r="H1241" s="20"/>
    </row>
    <row r="1242" spans="7:8" x14ac:dyDescent="0.2">
      <c r="G1242" s="20"/>
      <c r="H1242" s="20"/>
    </row>
    <row r="1243" spans="7:8" x14ac:dyDescent="0.2">
      <c r="G1243" s="20"/>
      <c r="H1243" s="20"/>
    </row>
    <row r="1244" spans="7:8" x14ac:dyDescent="0.2">
      <c r="G1244" s="20"/>
      <c r="H1244" s="20"/>
    </row>
    <row r="1245" spans="7:8" x14ac:dyDescent="0.2">
      <c r="G1245" s="20"/>
      <c r="H1245" s="20"/>
    </row>
    <row r="1246" spans="7:8" x14ac:dyDescent="0.2">
      <c r="G1246" s="20"/>
      <c r="H1246" s="20"/>
    </row>
    <row r="1247" spans="7:8" x14ac:dyDescent="0.2">
      <c r="G1247" s="20"/>
      <c r="H1247" s="20"/>
    </row>
    <row r="1248" spans="7:8" x14ac:dyDescent="0.2">
      <c r="G1248" s="20"/>
      <c r="H1248" s="20"/>
    </row>
    <row r="1249" spans="7:8" x14ac:dyDescent="0.2">
      <c r="G1249" s="20"/>
      <c r="H1249" s="20"/>
    </row>
    <row r="1250" spans="7:8" x14ac:dyDescent="0.2">
      <c r="G1250" s="20"/>
      <c r="H1250" s="20"/>
    </row>
    <row r="1251" spans="7:8" x14ac:dyDescent="0.2">
      <c r="G1251" s="20"/>
      <c r="H1251" s="20"/>
    </row>
    <row r="1252" spans="7:8" x14ac:dyDescent="0.2">
      <c r="G1252" s="20"/>
      <c r="H1252" s="20"/>
    </row>
    <row r="1253" spans="7:8" x14ac:dyDescent="0.2">
      <c r="G1253" s="20"/>
      <c r="H1253" s="20"/>
    </row>
    <row r="1254" spans="7:8" x14ac:dyDescent="0.2">
      <c r="G1254" s="20"/>
      <c r="H1254" s="20"/>
    </row>
    <row r="1255" spans="7:8" x14ac:dyDescent="0.2">
      <c r="G1255" s="20"/>
      <c r="H1255" s="20"/>
    </row>
    <row r="1256" spans="7:8" x14ac:dyDescent="0.2">
      <c r="G1256" s="20"/>
      <c r="H1256" s="20"/>
    </row>
    <row r="1257" spans="7:8" x14ac:dyDescent="0.2">
      <c r="G1257" s="20"/>
      <c r="H1257" s="20"/>
    </row>
    <row r="1258" spans="7:8" x14ac:dyDescent="0.2">
      <c r="G1258" s="20"/>
      <c r="H1258" s="20"/>
    </row>
    <row r="1259" spans="7:8" x14ac:dyDescent="0.2">
      <c r="G1259" s="20"/>
      <c r="H1259" s="20"/>
    </row>
    <row r="1260" spans="7:8" x14ac:dyDescent="0.2">
      <c r="G1260" s="20"/>
      <c r="H1260" s="20"/>
    </row>
    <row r="1261" spans="7:8" x14ac:dyDescent="0.2">
      <c r="G1261" s="20"/>
      <c r="H1261" s="20"/>
    </row>
    <row r="1262" spans="7:8" x14ac:dyDescent="0.2">
      <c r="G1262" s="20"/>
      <c r="H1262" s="20"/>
    </row>
    <row r="1263" spans="7:8" x14ac:dyDescent="0.2">
      <c r="G1263" s="20"/>
      <c r="H1263" s="20"/>
    </row>
    <row r="1264" spans="7:8" x14ac:dyDescent="0.2">
      <c r="G1264" s="20"/>
      <c r="H1264" s="20"/>
    </row>
    <row r="1265" spans="7:8" x14ac:dyDescent="0.2">
      <c r="G1265" s="20"/>
      <c r="H1265" s="20"/>
    </row>
    <row r="1266" spans="7:8" x14ac:dyDescent="0.2">
      <c r="G1266" s="20"/>
      <c r="H1266" s="20"/>
    </row>
    <row r="1267" spans="7:8" x14ac:dyDescent="0.2">
      <c r="G1267" s="20"/>
      <c r="H1267" s="20"/>
    </row>
    <row r="1268" spans="7:8" x14ac:dyDescent="0.2">
      <c r="G1268" s="20"/>
      <c r="H1268" s="20"/>
    </row>
    <row r="1269" spans="7:8" x14ac:dyDescent="0.2">
      <c r="G1269" s="20"/>
      <c r="H1269" s="20"/>
    </row>
    <row r="1270" spans="7:8" x14ac:dyDescent="0.2">
      <c r="G1270" s="20"/>
      <c r="H1270" s="20"/>
    </row>
    <row r="1271" spans="7:8" x14ac:dyDescent="0.2">
      <c r="G1271" s="20"/>
      <c r="H1271" s="20"/>
    </row>
    <row r="1272" spans="7:8" x14ac:dyDescent="0.2">
      <c r="G1272" s="20"/>
      <c r="H1272" s="20"/>
    </row>
    <row r="1273" spans="7:8" x14ac:dyDescent="0.2">
      <c r="G1273" s="20"/>
      <c r="H1273" s="20"/>
    </row>
    <row r="1274" spans="7:8" x14ac:dyDescent="0.2">
      <c r="G1274" s="20"/>
      <c r="H1274" s="20"/>
    </row>
    <row r="1275" spans="7:8" x14ac:dyDescent="0.2">
      <c r="G1275" s="20"/>
      <c r="H1275" s="20"/>
    </row>
    <row r="1276" spans="7:8" x14ac:dyDescent="0.2">
      <c r="G1276" s="20"/>
      <c r="H1276" s="20"/>
    </row>
    <row r="1277" spans="7:8" x14ac:dyDescent="0.2">
      <c r="G1277" s="20"/>
      <c r="H1277" s="20"/>
    </row>
    <row r="1278" spans="7:8" x14ac:dyDescent="0.2">
      <c r="G1278" s="20"/>
      <c r="H1278" s="20"/>
    </row>
    <row r="1279" spans="7:8" x14ac:dyDescent="0.2">
      <c r="G1279" s="20"/>
      <c r="H1279" s="20"/>
    </row>
    <row r="1280" spans="7:8" x14ac:dyDescent="0.2">
      <c r="G1280" s="20"/>
      <c r="H1280" s="20"/>
    </row>
    <row r="1281" spans="7:8" x14ac:dyDescent="0.2">
      <c r="G1281" s="20"/>
      <c r="H1281" s="20"/>
    </row>
    <row r="1282" spans="7:8" x14ac:dyDescent="0.2">
      <c r="G1282" s="20"/>
      <c r="H1282" s="20"/>
    </row>
    <row r="1283" spans="7:8" x14ac:dyDescent="0.2">
      <c r="G1283" s="20"/>
      <c r="H1283" s="20"/>
    </row>
    <row r="1284" spans="7:8" x14ac:dyDescent="0.2">
      <c r="G1284" s="20"/>
      <c r="H1284" s="20"/>
    </row>
    <row r="1285" spans="7:8" x14ac:dyDescent="0.2">
      <c r="G1285" s="20"/>
      <c r="H1285" s="20"/>
    </row>
    <row r="1286" spans="7:8" x14ac:dyDescent="0.2">
      <c r="G1286" s="20"/>
      <c r="H1286" s="20"/>
    </row>
    <row r="1287" spans="7:8" x14ac:dyDescent="0.2">
      <c r="G1287" s="20"/>
      <c r="H1287" s="20"/>
    </row>
    <row r="1288" spans="7:8" x14ac:dyDescent="0.2">
      <c r="G1288" s="20"/>
      <c r="H1288" s="20"/>
    </row>
    <row r="1289" spans="7:8" x14ac:dyDescent="0.2">
      <c r="G1289" s="20"/>
      <c r="H1289" s="20"/>
    </row>
    <row r="1290" spans="7:8" x14ac:dyDescent="0.2">
      <c r="G1290" s="20"/>
      <c r="H1290" s="20"/>
    </row>
    <row r="1291" spans="7:8" x14ac:dyDescent="0.2">
      <c r="G1291" s="20"/>
      <c r="H1291" s="20"/>
    </row>
    <row r="1292" spans="7:8" x14ac:dyDescent="0.2">
      <c r="G1292" s="20"/>
      <c r="H1292" s="20"/>
    </row>
    <row r="1293" spans="7:8" x14ac:dyDescent="0.2">
      <c r="G1293" s="20"/>
      <c r="H1293" s="20"/>
    </row>
    <row r="1294" spans="7:8" x14ac:dyDescent="0.2">
      <c r="G1294" s="20"/>
      <c r="H1294" s="20"/>
    </row>
    <row r="1295" spans="7:8" x14ac:dyDescent="0.2">
      <c r="G1295" s="20"/>
      <c r="H1295" s="20"/>
    </row>
    <row r="1296" spans="7:8" x14ac:dyDescent="0.2">
      <c r="G1296" s="20"/>
      <c r="H1296" s="20"/>
    </row>
    <row r="1297" spans="7:8" x14ac:dyDescent="0.2">
      <c r="G1297" s="20"/>
      <c r="H1297" s="20"/>
    </row>
    <row r="1298" spans="7:8" x14ac:dyDescent="0.2">
      <c r="G1298" s="20"/>
      <c r="H1298" s="20"/>
    </row>
    <row r="1299" spans="7:8" x14ac:dyDescent="0.2">
      <c r="G1299" s="20"/>
      <c r="H1299" s="20"/>
    </row>
    <row r="1300" spans="7:8" x14ac:dyDescent="0.2">
      <c r="G1300" s="20"/>
      <c r="H1300" s="20"/>
    </row>
    <row r="1301" spans="7:8" x14ac:dyDescent="0.2">
      <c r="G1301" s="20"/>
      <c r="H1301" s="20"/>
    </row>
    <row r="1302" spans="7:8" x14ac:dyDescent="0.2">
      <c r="G1302" s="20"/>
      <c r="H1302" s="20"/>
    </row>
    <row r="1303" spans="7:8" x14ac:dyDescent="0.2">
      <c r="G1303" s="20"/>
      <c r="H1303" s="20"/>
    </row>
    <row r="1304" spans="7:8" x14ac:dyDescent="0.2">
      <c r="G1304" s="20"/>
      <c r="H1304" s="20"/>
    </row>
    <row r="1305" spans="7:8" x14ac:dyDescent="0.2">
      <c r="G1305" s="20"/>
      <c r="H1305" s="20"/>
    </row>
    <row r="1306" spans="7:8" x14ac:dyDescent="0.2">
      <c r="G1306" s="20"/>
      <c r="H1306" s="20"/>
    </row>
    <row r="1307" spans="7:8" x14ac:dyDescent="0.2">
      <c r="G1307" s="20"/>
      <c r="H1307" s="20"/>
    </row>
    <row r="1308" spans="7:8" x14ac:dyDescent="0.2">
      <c r="G1308" s="20"/>
      <c r="H1308" s="20"/>
    </row>
    <row r="1309" spans="7:8" x14ac:dyDescent="0.2">
      <c r="G1309" s="20"/>
      <c r="H1309" s="20"/>
    </row>
    <row r="1310" spans="7:8" x14ac:dyDescent="0.2">
      <c r="G1310" s="20"/>
      <c r="H1310" s="20"/>
    </row>
    <row r="1311" spans="7:8" x14ac:dyDescent="0.2">
      <c r="G1311" s="20"/>
      <c r="H1311" s="20"/>
    </row>
    <row r="1312" spans="7:8" x14ac:dyDescent="0.2">
      <c r="G1312" s="20"/>
      <c r="H1312" s="20"/>
    </row>
    <row r="1313" spans="7:8" x14ac:dyDescent="0.2">
      <c r="G1313" s="20"/>
      <c r="H1313" s="20"/>
    </row>
    <row r="1314" spans="7:8" x14ac:dyDescent="0.2">
      <c r="G1314" s="20"/>
      <c r="H1314" s="20"/>
    </row>
    <row r="1315" spans="7:8" x14ac:dyDescent="0.2">
      <c r="G1315" s="20"/>
      <c r="H1315" s="20"/>
    </row>
    <row r="1316" spans="7:8" x14ac:dyDescent="0.2">
      <c r="G1316" s="20"/>
      <c r="H1316" s="20"/>
    </row>
    <row r="1317" spans="7:8" x14ac:dyDescent="0.2">
      <c r="G1317" s="20"/>
      <c r="H1317" s="20"/>
    </row>
    <row r="1318" spans="7:8" x14ac:dyDescent="0.2">
      <c r="G1318" s="20"/>
      <c r="H1318" s="20"/>
    </row>
    <row r="1319" spans="7:8" x14ac:dyDescent="0.2">
      <c r="G1319" s="20"/>
      <c r="H1319" s="20"/>
    </row>
    <row r="1320" spans="7:8" x14ac:dyDescent="0.2">
      <c r="G1320" s="20"/>
      <c r="H1320" s="20"/>
    </row>
    <row r="1321" spans="7:8" x14ac:dyDescent="0.2">
      <c r="G1321" s="20"/>
      <c r="H1321" s="20"/>
    </row>
    <row r="1322" spans="7:8" x14ac:dyDescent="0.2">
      <c r="G1322" s="20"/>
      <c r="H1322" s="20"/>
    </row>
    <row r="1323" spans="7:8" x14ac:dyDescent="0.2">
      <c r="G1323" s="20"/>
      <c r="H1323" s="20"/>
    </row>
    <row r="1324" spans="7:8" x14ac:dyDescent="0.2">
      <c r="G1324" s="20"/>
      <c r="H1324" s="20"/>
    </row>
    <row r="1325" spans="7:8" x14ac:dyDescent="0.2">
      <c r="G1325" s="20"/>
      <c r="H1325" s="20"/>
    </row>
    <row r="1326" spans="7:8" x14ac:dyDescent="0.2">
      <c r="G1326" s="20"/>
      <c r="H1326" s="20"/>
    </row>
    <row r="1327" spans="7:8" x14ac:dyDescent="0.2">
      <c r="G1327" s="20"/>
      <c r="H1327" s="20"/>
    </row>
    <row r="1328" spans="7:8" x14ac:dyDescent="0.2">
      <c r="G1328" s="20"/>
      <c r="H1328" s="20"/>
    </row>
    <row r="1329" spans="7:8" x14ac:dyDescent="0.2">
      <c r="G1329" s="20"/>
      <c r="H1329" s="20"/>
    </row>
    <row r="1330" spans="7:8" x14ac:dyDescent="0.2">
      <c r="G1330" s="20"/>
      <c r="H1330" s="20"/>
    </row>
    <row r="1331" spans="7:8" x14ac:dyDescent="0.2">
      <c r="G1331" s="20"/>
      <c r="H1331" s="20"/>
    </row>
    <row r="1332" spans="7:8" x14ac:dyDescent="0.2">
      <c r="G1332" s="20"/>
      <c r="H1332" s="20"/>
    </row>
    <row r="1333" spans="7:8" x14ac:dyDescent="0.2">
      <c r="G1333" s="20"/>
      <c r="H1333" s="20"/>
    </row>
    <row r="1334" spans="7:8" x14ac:dyDescent="0.2">
      <c r="G1334" s="20"/>
      <c r="H1334" s="20"/>
    </row>
    <row r="1335" spans="7:8" x14ac:dyDescent="0.2">
      <c r="G1335" s="20"/>
      <c r="H1335" s="20"/>
    </row>
    <row r="1336" spans="7:8" x14ac:dyDescent="0.2">
      <c r="G1336" s="20"/>
      <c r="H1336" s="20"/>
    </row>
    <row r="1337" spans="7:8" x14ac:dyDescent="0.2">
      <c r="G1337" s="20"/>
      <c r="H1337" s="20"/>
    </row>
    <row r="1338" spans="7:8" x14ac:dyDescent="0.2">
      <c r="G1338" s="20"/>
      <c r="H1338" s="20"/>
    </row>
    <row r="1339" spans="7:8" x14ac:dyDescent="0.2">
      <c r="G1339" s="20"/>
      <c r="H1339" s="20"/>
    </row>
    <row r="1340" spans="7:8" x14ac:dyDescent="0.2">
      <c r="G1340" s="20"/>
      <c r="H1340" s="20"/>
    </row>
    <row r="1341" spans="7:8" x14ac:dyDescent="0.2">
      <c r="G1341" s="20"/>
      <c r="H1341" s="20"/>
    </row>
    <row r="1342" spans="7:8" x14ac:dyDescent="0.2">
      <c r="G1342" s="20"/>
      <c r="H1342" s="20"/>
    </row>
    <row r="1343" spans="7:8" x14ac:dyDescent="0.2">
      <c r="G1343" s="20"/>
      <c r="H1343" s="20"/>
    </row>
    <row r="1344" spans="7:8" x14ac:dyDescent="0.2">
      <c r="G1344" s="20"/>
      <c r="H1344" s="20"/>
    </row>
    <row r="1345" spans="7:8" x14ac:dyDescent="0.2">
      <c r="G1345" s="20"/>
      <c r="H1345" s="20"/>
    </row>
    <row r="1346" spans="7:8" x14ac:dyDescent="0.2">
      <c r="G1346" s="20"/>
      <c r="H1346" s="20"/>
    </row>
    <row r="1347" spans="7:8" x14ac:dyDescent="0.2">
      <c r="G1347" s="20"/>
      <c r="H1347" s="20"/>
    </row>
    <row r="1348" spans="7:8" x14ac:dyDescent="0.2">
      <c r="G1348" s="20"/>
      <c r="H1348" s="20"/>
    </row>
    <row r="1349" spans="7:8" x14ac:dyDescent="0.2">
      <c r="G1349" s="20"/>
      <c r="H1349" s="20"/>
    </row>
    <row r="1350" spans="7:8" x14ac:dyDescent="0.2">
      <c r="G1350" s="20"/>
      <c r="H1350" s="20"/>
    </row>
    <row r="1351" spans="7:8" x14ac:dyDescent="0.2">
      <c r="G1351" s="20"/>
      <c r="H1351" s="20"/>
    </row>
    <row r="1352" spans="7:8" x14ac:dyDescent="0.2">
      <c r="G1352" s="20"/>
      <c r="H1352" s="20"/>
    </row>
    <row r="1353" spans="7:8" x14ac:dyDescent="0.2">
      <c r="G1353" s="20"/>
      <c r="H1353" s="20"/>
    </row>
    <row r="1354" spans="7:8" x14ac:dyDescent="0.2">
      <c r="G1354" s="20"/>
      <c r="H1354" s="20"/>
    </row>
    <row r="1355" spans="7:8" x14ac:dyDescent="0.2">
      <c r="G1355" s="20"/>
      <c r="H1355" s="20"/>
    </row>
    <row r="1356" spans="7:8" x14ac:dyDescent="0.2">
      <c r="G1356" s="20"/>
      <c r="H1356" s="20"/>
    </row>
    <row r="1357" spans="7:8" x14ac:dyDescent="0.2">
      <c r="G1357" s="20"/>
      <c r="H1357" s="20"/>
    </row>
    <row r="1358" spans="7:8" x14ac:dyDescent="0.2">
      <c r="G1358" s="20"/>
      <c r="H1358" s="20"/>
    </row>
    <row r="1359" spans="7:8" x14ac:dyDescent="0.2">
      <c r="G1359" s="20"/>
      <c r="H1359" s="20"/>
    </row>
    <row r="1360" spans="7:8" x14ac:dyDescent="0.2">
      <c r="G1360" s="20"/>
      <c r="H1360" s="20"/>
    </row>
    <row r="1361" spans="7:8" x14ac:dyDescent="0.2">
      <c r="G1361" s="20"/>
      <c r="H1361" s="20"/>
    </row>
    <row r="1362" spans="7:8" x14ac:dyDescent="0.2">
      <c r="G1362" s="20"/>
      <c r="H1362" s="20"/>
    </row>
    <row r="1363" spans="7:8" x14ac:dyDescent="0.2">
      <c r="G1363" s="20"/>
      <c r="H1363" s="20"/>
    </row>
    <row r="1364" spans="7:8" x14ac:dyDescent="0.2">
      <c r="G1364" s="20"/>
      <c r="H1364" s="20"/>
    </row>
    <row r="1365" spans="7:8" x14ac:dyDescent="0.2">
      <c r="G1365" s="20"/>
      <c r="H1365" s="20"/>
    </row>
    <row r="1366" spans="7:8" x14ac:dyDescent="0.2">
      <c r="G1366" s="20"/>
      <c r="H1366" s="20"/>
    </row>
    <row r="1367" spans="7:8" x14ac:dyDescent="0.2">
      <c r="G1367" s="20"/>
      <c r="H1367" s="20"/>
    </row>
    <row r="1368" spans="7:8" x14ac:dyDescent="0.2">
      <c r="G1368" s="20"/>
      <c r="H1368" s="20"/>
    </row>
    <row r="1369" spans="7:8" x14ac:dyDescent="0.2">
      <c r="G1369" s="20"/>
      <c r="H1369" s="20"/>
    </row>
    <row r="1370" spans="7:8" x14ac:dyDescent="0.2">
      <c r="G1370" s="20"/>
      <c r="H1370" s="20"/>
    </row>
    <row r="1371" spans="7:8" x14ac:dyDescent="0.2">
      <c r="G1371" s="20"/>
      <c r="H1371" s="20"/>
    </row>
    <row r="1372" spans="7:8" x14ac:dyDescent="0.2">
      <c r="G1372" s="20"/>
      <c r="H1372" s="20"/>
    </row>
    <row r="1373" spans="7:8" x14ac:dyDescent="0.2">
      <c r="G1373" s="20"/>
      <c r="H1373" s="20"/>
    </row>
    <row r="1374" spans="7:8" x14ac:dyDescent="0.2">
      <c r="G1374" s="20"/>
      <c r="H1374" s="20"/>
    </row>
    <row r="1375" spans="7:8" x14ac:dyDescent="0.2">
      <c r="G1375" s="20"/>
      <c r="H1375" s="20"/>
    </row>
    <row r="1376" spans="7:8" x14ac:dyDescent="0.2">
      <c r="G1376" s="20"/>
      <c r="H1376" s="20"/>
    </row>
    <row r="1377" spans="7:8" x14ac:dyDescent="0.2">
      <c r="G1377" s="20"/>
      <c r="H1377" s="20"/>
    </row>
    <row r="1378" spans="7:8" x14ac:dyDescent="0.2">
      <c r="G1378" s="20"/>
      <c r="H1378" s="20"/>
    </row>
    <row r="1379" spans="7:8" x14ac:dyDescent="0.2">
      <c r="G1379" s="20"/>
      <c r="H1379" s="20"/>
    </row>
    <row r="1380" spans="7:8" x14ac:dyDescent="0.2">
      <c r="G1380" s="20"/>
      <c r="H1380" s="20"/>
    </row>
    <row r="1381" spans="7:8" x14ac:dyDescent="0.2">
      <c r="G1381" s="20"/>
      <c r="H1381" s="20"/>
    </row>
    <row r="1382" spans="7:8" x14ac:dyDescent="0.2">
      <c r="G1382" s="20"/>
      <c r="H1382" s="20"/>
    </row>
    <row r="1383" spans="7:8" x14ac:dyDescent="0.2">
      <c r="G1383" s="20"/>
      <c r="H1383" s="20"/>
    </row>
    <row r="1384" spans="7:8" x14ac:dyDescent="0.2">
      <c r="G1384" s="20"/>
      <c r="H1384" s="20"/>
    </row>
    <row r="1385" spans="7:8" x14ac:dyDescent="0.2">
      <c r="G1385" s="20"/>
      <c r="H1385" s="20"/>
    </row>
    <row r="1386" spans="7:8" x14ac:dyDescent="0.2">
      <c r="G1386" s="20"/>
      <c r="H1386" s="20"/>
    </row>
    <row r="1387" spans="7:8" x14ac:dyDescent="0.2">
      <c r="G1387" s="20"/>
      <c r="H1387" s="20"/>
    </row>
    <row r="1388" spans="7:8" x14ac:dyDescent="0.2">
      <c r="G1388" s="20"/>
      <c r="H1388" s="20"/>
    </row>
    <row r="1389" spans="7:8" x14ac:dyDescent="0.2">
      <c r="G1389" s="20"/>
      <c r="H1389" s="20"/>
    </row>
    <row r="1390" spans="7:8" x14ac:dyDescent="0.2">
      <c r="G1390" s="20"/>
      <c r="H1390" s="20"/>
    </row>
    <row r="1391" spans="7:8" x14ac:dyDescent="0.2">
      <c r="G1391" s="20"/>
      <c r="H1391" s="20"/>
    </row>
    <row r="1392" spans="7:8" x14ac:dyDescent="0.2">
      <c r="G1392" s="20"/>
      <c r="H1392" s="20"/>
    </row>
    <row r="1393" spans="7:8" x14ac:dyDescent="0.2">
      <c r="G1393" s="20"/>
      <c r="H1393" s="20"/>
    </row>
    <row r="1394" spans="7:8" x14ac:dyDescent="0.2">
      <c r="G1394" s="20"/>
      <c r="H1394" s="20"/>
    </row>
    <row r="1395" spans="7:8" x14ac:dyDescent="0.2">
      <c r="G1395" s="20"/>
      <c r="H1395" s="20"/>
    </row>
    <row r="1396" spans="7:8" x14ac:dyDescent="0.2">
      <c r="G1396" s="20"/>
      <c r="H1396" s="20"/>
    </row>
    <row r="1397" spans="7:8" x14ac:dyDescent="0.2">
      <c r="G1397" s="20"/>
      <c r="H1397" s="20"/>
    </row>
    <row r="1398" spans="7:8" x14ac:dyDescent="0.2">
      <c r="G1398" s="20"/>
      <c r="H1398" s="20"/>
    </row>
    <row r="1399" spans="7:8" x14ac:dyDescent="0.2">
      <c r="G1399" s="20"/>
      <c r="H1399" s="20"/>
    </row>
    <row r="1400" spans="7:8" x14ac:dyDescent="0.2">
      <c r="G1400" s="20"/>
      <c r="H1400" s="20"/>
    </row>
    <row r="1401" spans="7:8" x14ac:dyDescent="0.2">
      <c r="G1401" s="20"/>
      <c r="H1401" s="20"/>
    </row>
    <row r="1402" spans="7:8" x14ac:dyDescent="0.2">
      <c r="G1402" s="20"/>
      <c r="H1402" s="20"/>
    </row>
    <row r="1403" spans="7:8" x14ac:dyDescent="0.2">
      <c r="G1403" s="20"/>
      <c r="H1403" s="20"/>
    </row>
    <row r="1404" spans="7:8" x14ac:dyDescent="0.2">
      <c r="G1404" s="20"/>
      <c r="H1404" s="20"/>
    </row>
    <row r="1405" spans="7:8" x14ac:dyDescent="0.2">
      <c r="G1405" s="20"/>
      <c r="H1405" s="20"/>
    </row>
    <row r="1406" spans="7:8" x14ac:dyDescent="0.2">
      <c r="G1406" s="20"/>
      <c r="H1406" s="20"/>
    </row>
    <row r="1407" spans="7:8" x14ac:dyDescent="0.2">
      <c r="G1407" s="20"/>
      <c r="H1407" s="20"/>
    </row>
    <row r="1408" spans="7:8" x14ac:dyDescent="0.2">
      <c r="G1408" s="20"/>
      <c r="H1408" s="20"/>
    </row>
    <row r="1409" spans="7:8" x14ac:dyDescent="0.2">
      <c r="G1409" s="20"/>
      <c r="H1409" s="20"/>
    </row>
    <row r="1410" spans="7:8" x14ac:dyDescent="0.2">
      <c r="G1410" s="20"/>
      <c r="H1410" s="20"/>
    </row>
    <row r="1411" spans="7:8" x14ac:dyDescent="0.2">
      <c r="G1411" s="20"/>
      <c r="H1411" s="20"/>
    </row>
    <row r="1412" spans="7:8" x14ac:dyDescent="0.2">
      <c r="G1412" s="20"/>
      <c r="H1412" s="20"/>
    </row>
    <row r="1413" spans="7:8" x14ac:dyDescent="0.2">
      <c r="G1413" s="20"/>
      <c r="H1413" s="20"/>
    </row>
    <row r="1414" spans="7:8" x14ac:dyDescent="0.2">
      <c r="G1414" s="20"/>
      <c r="H1414" s="20"/>
    </row>
    <row r="1415" spans="7:8" x14ac:dyDescent="0.2">
      <c r="G1415" s="20"/>
      <c r="H1415" s="20"/>
    </row>
    <row r="1416" spans="7:8" x14ac:dyDescent="0.2">
      <c r="G1416" s="20"/>
      <c r="H1416" s="20"/>
    </row>
    <row r="1417" spans="7:8" x14ac:dyDescent="0.2">
      <c r="G1417" s="20"/>
      <c r="H1417" s="20"/>
    </row>
    <row r="1418" spans="7:8" x14ac:dyDescent="0.2">
      <c r="G1418" s="20"/>
      <c r="H1418" s="20"/>
    </row>
    <row r="1419" spans="7:8" x14ac:dyDescent="0.2">
      <c r="G1419" s="20"/>
      <c r="H1419" s="20"/>
    </row>
    <row r="1420" spans="7:8" x14ac:dyDescent="0.2">
      <c r="G1420" s="20"/>
      <c r="H1420" s="20"/>
    </row>
    <row r="1421" spans="7:8" x14ac:dyDescent="0.2">
      <c r="G1421" s="20"/>
      <c r="H1421" s="20"/>
    </row>
    <row r="1422" spans="7:8" x14ac:dyDescent="0.2">
      <c r="G1422" s="20"/>
      <c r="H1422" s="20"/>
    </row>
    <row r="1423" spans="7:8" x14ac:dyDescent="0.2">
      <c r="G1423" s="20"/>
      <c r="H1423" s="20"/>
    </row>
    <row r="1424" spans="7:8" x14ac:dyDescent="0.2">
      <c r="G1424" s="20"/>
      <c r="H1424" s="20"/>
    </row>
    <row r="1425" spans="7:8" x14ac:dyDescent="0.2">
      <c r="G1425" s="20"/>
      <c r="H1425" s="20"/>
    </row>
    <row r="1426" spans="7:8" x14ac:dyDescent="0.2">
      <c r="G1426" s="20"/>
      <c r="H1426" s="20"/>
    </row>
    <row r="1427" spans="7:8" x14ac:dyDescent="0.2">
      <c r="G1427" s="20"/>
      <c r="H1427" s="20"/>
    </row>
    <row r="1428" spans="7:8" x14ac:dyDescent="0.2">
      <c r="G1428" s="20"/>
      <c r="H1428" s="20"/>
    </row>
    <row r="1429" spans="7:8" x14ac:dyDescent="0.2">
      <c r="G1429" s="20"/>
      <c r="H1429" s="20"/>
    </row>
    <row r="1430" spans="7:8" x14ac:dyDescent="0.2">
      <c r="G1430" s="20"/>
      <c r="H1430" s="20"/>
    </row>
    <row r="1431" spans="7:8" x14ac:dyDescent="0.2">
      <c r="G1431" s="20"/>
      <c r="H1431" s="20"/>
    </row>
    <row r="1432" spans="7:8" x14ac:dyDescent="0.2">
      <c r="G1432" s="20"/>
      <c r="H1432" s="20"/>
    </row>
    <row r="1433" spans="7:8" x14ac:dyDescent="0.2">
      <c r="G1433" s="20"/>
      <c r="H1433" s="20"/>
    </row>
    <row r="1434" spans="7:8" x14ac:dyDescent="0.2">
      <c r="G1434" s="20"/>
      <c r="H1434" s="20"/>
    </row>
    <row r="1435" spans="7:8" x14ac:dyDescent="0.2">
      <c r="G1435" s="20"/>
      <c r="H1435" s="20"/>
    </row>
    <row r="1436" spans="7:8" x14ac:dyDescent="0.2">
      <c r="G1436" s="20"/>
      <c r="H1436" s="20"/>
    </row>
    <row r="1437" spans="7:8" x14ac:dyDescent="0.2">
      <c r="G1437" s="20"/>
      <c r="H1437" s="20"/>
    </row>
    <row r="1438" spans="7:8" x14ac:dyDescent="0.2">
      <c r="G1438" s="20"/>
      <c r="H1438" s="20"/>
    </row>
    <row r="1439" spans="7:8" x14ac:dyDescent="0.2">
      <c r="G1439" s="20"/>
      <c r="H1439" s="20"/>
    </row>
    <row r="1440" spans="7:8" x14ac:dyDescent="0.2">
      <c r="G1440" s="20"/>
      <c r="H1440" s="20"/>
    </row>
    <row r="1441" spans="7:8" x14ac:dyDescent="0.2">
      <c r="G1441" s="20"/>
      <c r="H1441" s="20"/>
    </row>
    <row r="1442" spans="7:8" x14ac:dyDescent="0.2">
      <c r="G1442" s="20"/>
      <c r="H1442" s="20"/>
    </row>
    <row r="1443" spans="7:8" x14ac:dyDescent="0.2">
      <c r="G1443" s="20"/>
      <c r="H1443" s="20"/>
    </row>
    <row r="1444" spans="7:8" x14ac:dyDescent="0.2">
      <c r="G1444" s="20"/>
      <c r="H1444" s="20"/>
    </row>
    <row r="1445" spans="7:8" x14ac:dyDescent="0.2">
      <c r="G1445" s="20"/>
      <c r="H1445" s="20"/>
    </row>
    <row r="1446" spans="7:8" x14ac:dyDescent="0.2">
      <c r="G1446" s="20"/>
      <c r="H1446" s="20"/>
    </row>
    <row r="1447" spans="7:8" x14ac:dyDescent="0.2">
      <c r="G1447" s="20"/>
      <c r="H1447" s="20"/>
    </row>
    <row r="1448" spans="7:8" x14ac:dyDescent="0.2">
      <c r="G1448" s="20"/>
      <c r="H1448" s="20"/>
    </row>
    <row r="1449" spans="7:8" x14ac:dyDescent="0.2">
      <c r="G1449" s="20"/>
      <c r="H1449" s="20"/>
    </row>
    <row r="1450" spans="7:8" x14ac:dyDescent="0.2">
      <c r="G1450" s="20"/>
      <c r="H1450" s="20"/>
    </row>
    <row r="1451" spans="7:8" x14ac:dyDescent="0.2">
      <c r="G1451" s="20"/>
      <c r="H1451" s="20"/>
    </row>
    <row r="1452" spans="7:8" x14ac:dyDescent="0.2">
      <c r="G1452" s="20"/>
      <c r="H1452" s="20"/>
    </row>
    <row r="1453" spans="7:8" x14ac:dyDescent="0.2">
      <c r="G1453" s="20"/>
      <c r="H1453" s="20"/>
    </row>
    <row r="1454" spans="7:8" x14ac:dyDescent="0.2">
      <c r="G1454" s="20"/>
      <c r="H1454" s="20"/>
    </row>
    <row r="1455" spans="7:8" x14ac:dyDescent="0.2">
      <c r="G1455" s="20"/>
      <c r="H1455" s="20"/>
    </row>
    <row r="1456" spans="7:8" x14ac:dyDescent="0.2">
      <c r="G1456" s="20"/>
      <c r="H1456" s="20"/>
    </row>
    <row r="1457" spans="7:8" x14ac:dyDescent="0.2">
      <c r="G1457" s="20"/>
      <c r="H1457" s="20"/>
    </row>
    <row r="1458" spans="7:8" x14ac:dyDescent="0.2">
      <c r="G1458" s="20"/>
      <c r="H1458" s="20"/>
    </row>
    <row r="1459" spans="7:8" x14ac:dyDescent="0.2">
      <c r="G1459" s="20"/>
      <c r="H1459" s="20"/>
    </row>
    <row r="1460" spans="7:8" x14ac:dyDescent="0.2">
      <c r="G1460" s="20"/>
      <c r="H1460" s="20"/>
    </row>
    <row r="1461" spans="7:8" x14ac:dyDescent="0.2">
      <c r="G1461" s="20"/>
      <c r="H1461" s="20"/>
    </row>
    <row r="1462" spans="7:8" x14ac:dyDescent="0.2">
      <c r="G1462" s="20"/>
      <c r="H1462" s="20"/>
    </row>
    <row r="1463" spans="7:8" x14ac:dyDescent="0.2">
      <c r="G1463" s="20"/>
      <c r="H1463" s="20"/>
    </row>
    <row r="1464" spans="7:8" x14ac:dyDescent="0.2">
      <c r="G1464" s="20"/>
      <c r="H1464" s="20"/>
    </row>
    <row r="1465" spans="7:8" x14ac:dyDescent="0.2">
      <c r="G1465" s="20"/>
      <c r="H1465" s="20"/>
    </row>
    <row r="1466" spans="7:8" x14ac:dyDescent="0.2">
      <c r="G1466" s="20"/>
      <c r="H1466" s="20"/>
    </row>
    <row r="1467" spans="7:8" x14ac:dyDescent="0.2">
      <c r="G1467" s="20"/>
      <c r="H1467" s="20"/>
    </row>
    <row r="1468" spans="7:8" x14ac:dyDescent="0.2">
      <c r="G1468" s="20"/>
      <c r="H1468" s="20"/>
    </row>
    <row r="1469" spans="7:8" x14ac:dyDescent="0.2">
      <c r="G1469" s="20"/>
      <c r="H1469" s="20"/>
    </row>
    <row r="1470" spans="7:8" x14ac:dyDescent="0.2">
      <c r="G1470" s="20"/>
      <c r="H1470" s="20"/>
    </row>
    <row r="1471" spans="7:8" x14ac:dyDescent="0.2">
      <c r="G1471" s="20"/>
      <c r="H1471" s="20"/>
    </row>
    <row r="1472" spans="7:8" x14ac:dyDescent="0.2">
      <c r="G1472" s="20"/>
      <c r="H1472" s="20"/>
    </row>
    <row r="1473" spans="7:8" x14ac:dyDescent="0.2">
      <c r="G1473" s="20"/>
      <c r="H1473" s="20"/>
    </row>
    <row r="1474" spans="7:8" x14ac:dyDescent="0.2">
      <c r="G1474" s="20"/>
      <c r="H1474" s="20"/>
    </row>
    <row r="1475" spans="7:8" x14ac:dyDescent="0.2">
      <c r="G1475" s="20"/>
      <c r="H1475" s="20"/>
    </row>
    <row r="1476" spans="7:8" x14ac:dyDescent="0.2">
      <c r="G1476" s="20"/>
      <c r="H1476" s="20"/>
    </row>
    <row r="1477" spans="7:8" x14ac:dyDescent="0.2">
      <c r="G1477" s="20"/>
      <c r="H1477" s="20"/>
    </row>
    <row r="1478" spans="7:8" x14ac:dyDescent="0.2">
      <c r="G1478" s="20"/>
      <c r="H1478" s="20"/>
    </row>
    <row r="1479" spans="7:8" x14ac:dyDescent="0.2">
      <c r="G1479" s="20"/>
      <c r="H1479" s="20"/>
    </row>
    <row r="1480" spans="7:8" x14ac:dyDescent="0.2">
      <c r="G1480" s="20"/>
      <c r="H1480" s="20"/>
    </row>
    <row r="1481" spans="7:8" x14ac:dyDescent="0.2">
      <c r="G1481" s="20"/>
      <c r="H1481" s="20"/>
    </row>
    <row r="1482" spans="7:8" x14ac:dyDescent="0.2">
      <c r="G1482" s="20"/>
      <c r="H1482" s="20"/>
    </row>
    <row r="1483" spans="7:8" x14ac:dyDescent="0.2">
      <c r="G1483" s="20"/>
      <c r="H1483" s="20"/>
    </row>
    <row r="1484" spans="7:8" x14ac:dyDescent="0.2">
      <c r="G1484" s="20"/>
      <c r="H1484" s="20"/>
    </row>
    <row r="1485" spans="7:8" x14ac:dyDescent="0.2">
      <c r="G1485" s="20"/>
      <c r="H1485" s="20"/>
    </row>
    <row r="1486" spans="7:8" x14ac:dyDescent="0.2">
      <c r="G1486" s="20"/>
      <c r="H1486" s="20"/>
    </row>
    <row r="1487" spans="7:8" x14ac:dyDescent="0.2">
      <c r="G1487" s="20"/>
      <c r="H1487" s="20"/>
    </row>
    <row r="1488" spans="7:8" x14ac:dyDescent="0.2">
      <c r="G1488" s="20"/>
      <c r="H1488" s="20"/>
    </row>
    <row r="1489" spans="7:8" x14ac:dyDescent="0.2">
      <c r="G1489" s="20"/>
      <c r="H1489" s="20"/>
    </row>
    <row r="1490" spans="7:8" x14ac:dyDescent="0.2">
      <c r="G1490" s="20"/>
      <c r="H1490" s="20"/>
    </row>
    <row r="1491" spans="7:8" x14ac:dyDescent="0.2">
      <c r="G1491" s="20"/>
      <c r="H1491" s="20"/>
    </row>
    <row r="1492" spans="7:8" x14ac:dyDescent="0.2">
      <c r="G1492" s="20"/>
      <c r="H1492" s="20"/>
    </row>
    <row r="1493" spans="7:8" x14ac:dyDescent="0.2">
      <c r="G1493" s="20"/>
      <c r="H1493" s="20"/>
    </row>
    <row r="1494" spans="7:8" x14ac:dyDescent="0.2">
      <c r="G1494" s="20"/>
      <c r="H1494" s="20"/>
    </row>
    <row r="1495" spans="7:8" x14ac:dyDescent="0.2">
      <c r="G1495" s="20"/>
      <c r="H1495" s="20"/>
    </row>
    <row r="1496" spans="7:8" x14ac:dyDescent="0.2">
      <c r="G1496" s="20"/>
      <c r="H1496" s="20"/>
    </row>
    <row r="1497" spans="7:8" x14ac:dyDescent="0.2">
      <c r="G1497" s="20"/>
      <c r="H1497" s="20"/>
    </row>
    <row r="1498" spans="7:8" x14ac:dyDescent="0.2">
      <c r="G1498" s="20"/>
      <c r="H1498" s="20"/>
    </row>
    <row r="1499" spans="7:8" x14ac:dyDescent="0.2">
      <c r="G1499" s="20"/>
      <c r="H1499" s="20"/>
    </row>
    <row r="1500" spans="7:8" x14ac:dyDescent="0.2">
      <c r="G1500" s="20"/>
      <c r="H1500" s="20"/>
    </row>
    <row r="1501" spans="7:8" x14ac:dyDescent="0.2">
      <c r="G1501" s="20"/>
      <c r="H1501" s="20"/>
    </row>
    <row r="1502" spans="7:8" x14ac:dyDescent="0.2">
      <c r="G1502" s="20"/>
      <c r="H1502" s="20"/>
    </row>
    <row r="1503" spans="7:8" x14ac:dyDescent="0.2">
      <c r="G1503" s="20"/>
      <c r="H1503" s="20"/>
    </row>
    <row r="1504" spans="7:8" x14ac:dyDescent="0.2">
      <c r="G1504" s="20"/>
      <c r="H1504" s="20"/>
    </row>
    <row r="1505" spans="7:8" x14ac:dyDescent="0.2">
      <c r="G1505" s="20"/>
      <c r="H1505" s="20"/>
    </row>
    <row r="1506" spans="7:8" x14ac:dyDescent="0.2">
      <c r="G1506" s="20"/>
      <c r="H1506" s="20"/>
    </row>
    <row r="1507" spans="7:8" x14ac:dyDescent="0.2">
      <c r="G1507" s="20"/>
      <c r="H1507" s="20"/>
    </row>
    <row r="1508" spans="7:8" x14ac:dyDescent="0.2">
      <c r="G1508" s="20"/>
      <c r="H1508" s="20"/>
    </row>
    <row r="1509" spans="7:8" x14ac:dyDescent="0.2">
      <c r="G1509" s="20"/>
      <c r="H1509" s="20"/>
    </row>
    <row r="1510" spans="7:8" x14ac:dyDescent="0.2">
      <c r="G1510" s="20"/>
      <c r="H1510" s="20"/>
    </row>
    <row r="1511" spans="7:8" x14ac:dyDescent="0.2">
      <c r="G1511" s="20"/>
      <c r="H1511" s="20"/>
    </row>
    <row r="1512" spans="7:8" x14ac:dyDescent="0.2">
      <c r="G1512" s="20"/>
      <c r="H1512" s="20"/>
    </row>
    <row r="1513" spans="7:8" x14ac:dyDescent="0.2">
      <c r="G1513" s="20"/>
      <c r="H1513" s="20"/>
    </row>
    <row r="1514" spans="7:8" x14ac:dyDescent="0.2">
      <c r="G1514" s="20"/>
      <c r="H1514" s="20"/>
    </row>
    <row r="1515" spans="7:8" x14ac:dyDescent="0.2">
      <c r="G1515" s="20"/>
      <c r="H1515" s="20"/>
    </row>
    <row r="1516" spans="7:8" x14ac:dyDescent="0.2">
      <c r="G1516" s="20"/>
      <c r="H1516" s="20"/>
    </row>
    <row r="1517" spans="7:8" x14ac:dyDescent="0.2">
      <c r="G1517" s="20"/>
      <c r="H1517" s="20"/>
    </row>
    <row r="1518" spans="7:8" x14ac:dyDescent="0.2">
      <c r="G1518" s="20"/>
      <c r="H1518" s="20"/>
    </row>
    <row r="1519" spans="7:8" x14ac:dyDescent="0.2">
      <c r="G1519" s="20"/>
      <c r="H1519" s="20"/>
    </row>
    <row r="1520" spans="7:8" x14ac:dyDescent="0.2">
      <c r="G1520" s="20"/>
      <c r="H1520" s="20"/>
    </row>
    <row r="1521" spans="7:8" x14ac:dyDescent="0.2">
      <c r="G1521" s="20"/>
      <c r="H1521" s="20"/>
    </row>
    <row r="1522" spans="7:8" x14ac:dyDescent="0.2">
      <c r="G1522" s="20"/>
      <c r="H1522" s="20"/>
    </row>
    <row r="1523" spans="7:8" x14ac:dyDescent="0.2">
      <c r="G1523" s="20"/>
      <c r="H1523" s="20"/>
    </row>
    <row r="1524" spans="7:8" x14ac:dyDescent="0.2">
      <c r="G1524" s="20"/>
      <c r="H1524" s="20"/>
    </row>
    <row r="1525" spans="7:8" x14ac:dyDescent="0.2">
      <c r="G1525" s="20"/>
      <c r="H1525" s="20"/>
    </row>
    <row r="1526" spans="7:8" x14ac:dyDescent="0.2">
      <c r="G1526" s="20"/>
      <c r="H1526" s="20"/>
    </row>
    <row r="1527" spans="7:8" x14ac:dyDescent="0.2">
      <c r="G1527" s="20"/>
      <c r="H1527" s="20"/>
    </row>
    <row r="1528" spans="7:8" x14ac:dyDescent="0.2">
      <c r="G1528" s="20"/>
      <c r="H1528" s="20"/>
    </row>
    <row r="1529" spans="7:8" x14ac:dyDescent="0.2">
      <c r="G1529" s="20"/>
      <c r="H1529" s="20"/>
    </row>
    <row r="1530" spans="7:8" x14ac:dyDescent="0.2">
      <c r="G1530" s="20"/>
      <c r="H1530" s="20"/>
    </row>
    <row r="1531" spans="7:8" x14ac:dyDescent="0.2">
      <c r="G1531" s="20"/>
      <c r="H1531" s="20"/>
    </row>
    <row r="1532" spans="7:8" x14ac:dyDescent="0.2">
      <c r="G1532" s="20"/>
      <c r="H1532" s="20"/>
    </row>
    <row r="1533" spans="7:8" x14ac:dyDescent="0.2">
      <c r="G1533" s="20"/>
      <c r="H1533" s="20"/>
    </row>
    <row r="1534" spans="7:8" x14ac:dyDescent="0.2">
      <c r="G1534" s="20"/>
      <c r="H1534" s="20"/>
    </row>
    <row r="1535" spans="7:8" x14ac:dyDescent="0.2">
      <c r="G1535" s="20"/>
      <c r="H1535" s="20"/>
    </row>
    <row r="1536" spans="7:8" x14ac:dyDescent="0.2">
      <c r="G1536" s="20"/>
      <c r="H1536" s="20"/>
    </row>
    <row r="1537" spans="7:8" x14ac:dyDescent="0.2">
      <c r="G1537" s="20"/>
      <c r="H1537" s="20"/>
    </row>
    <row r="1538" spans="7:8" x14ac:dyDescent="0.2">
      <c r="G1538" s="20"/>
      <c r="H1538" s="20"/>
    </row>
    <row r="1539" spans="7:8" x14ac:dyDescent="0.2">
      <c r="G1539" s="20"/>
      <c r="H1539" s="20"/>
    </row>
    <row r="1540" spans="7:8" x14ac:dyDescent="0.2">
      <c r="G1540" s="20"/>
      <c r="H1540" s="20"/>
    </row>
    <row r="1541" spans="7:8" x14ac:dyDescent="0.2">
      <c r="G1541" s="20"/>
      <c r="H1541" s="20"/>
    </row>
    <row r="1542" spans="7:8" x14ac:dyDescent="0.2">
      <c r="G1542" s="20"/>
      <c r="H1542" s="20"/>
    </row>
    <row r="1543" spans="7:8" x14ac:dyDescent="0.2">
      <c r="G1543" s="20"/>
      <c r="H1543" s="20"/>
    </row>
    <row r="1544" spans="7:8" x14ac:dyDescent="0.2">
      <c r="G1544" s="20"/>
      <c r="H1544" s="20"/>
    </row>
    <row r="1545" spans="7:8" x14ac:dyDescent="0.2">
      <c r="G1545" s="20"/>
      <c r="H1545" s="20"/>
    </row>
    <row r="1546" spans="7:8" x14ac:dyDescent="0.2">
      <c r="G1546" s="20"/>
      <c r="H1546" s="20"/>
    </row>
    <row r="1547" spans="7:8" x14ac:dyDescent="0.2">
      <c r="G1547" s="20"/>
      <c r="H1547" s="20"/>
    </row>
    <row r="1548" spans="7:8" x14ac:dyDescent="0.2">
      <c r="G1548" s="20"/>
      <c r="H1548" s="20"/>
    </row>
    <row r="1549" spans="7:8" x14ac:dyDescent="0.2">
      <c r="G1549" s="20"/>
      <c r="H1549" s="20"/>
    </row>
    <row r="1550" spans="7:8" x14ac:dyDescent="0.2">
      <c r="G1550" s="20"/>
      <c r="H1550" s="20"/>
    </row>
    <row r="1551" spans="7:8" x14ac:dyDescent="0.2">
      <c r="G1551" s="20"/>
      <c r="H1551" s="20"/>
    </row>
    <row r="1552" spans="7:8" x14ac:dyDescent="0.2">
      <c r="G1552" s="20"/>
      <c r="H1552" s="20"/>
    </row>
    <row r="1553" spans="7:8" x14ac:dyDescent="0.2">
      <c r="G1553" s="20"/>
      <c r="H1553" s="20"/>
    </row>
    <row r="1554" spans="7:8" x14ac:dyDescent="0.2">
      <c r="G1554" s="20"/>
      <c r="H1554" s="20"/>
    </row>
    <row r="1555" spans="7:8" x14ac:dyDescent="0.2">
      <c r="G1555" s="20"/>
      <c r="H1555" s="20"/>
    </row>
    <row r="1556" spans="7:8" x14ac:dyDescent="0.2">
      <c r="G1556" s="20"/>
      <c r="H1556" s="20"/>
    </row>
    <row r="1557" spans="7:8" x14ac:dyDescent="0.2">
      <c r="G1557" s="20"/>
      <c r="H1557" s="20"/>
    </row>
    <row r="1558" spans="7:8" x14ac:dyDescent="0.2">
      <c r="G1558" s="20"/>
      <c r="H1558" s="20"/>
    </row>
    <row r="1559" spans="7:8" x14ac:dyDescent="0.2">
      <c r="G1559" s="20"/>
      <c r="H1559" s="20"/>
    </row>
    <row r="1560" spans="7:8" x14ac:dyDescent="0.2">
      <c r="G1560" s="20"/>
      <c r="H1560" s="20"/>
    </row>
    <row r="1561" spans="7:8" x14ac:dyDescent="0.2">
      <c r="G1561" s="20"/>
      <c r="H1561" s="20"/>
    </row>
    <row r="1562" spans="7:8" x14ac:dyDescent="0.2">
      <c r="G1562" s="20"/>
      <c r="H1562" s="20"/>
    </row>
    <row r="1563" spans="7:8" x14ac:dyDescent="0.2">
      <c r="G1563" s="20"/>
      <c r="H1563" s="20"/>
    </row>
    <row r="1564" spans="7:8" x14ac:dyDescent="0.2">
      <c r="G1564" s="20"/>
      <c r="H1564" s="20"/>
    </row>
    <row r="1565" spans="7:8" x14ac:dyDescent="0.2">
      <c r="G1565" s="20"/>
      <c r="H1565" s="20"/>
    </row>
    <row r="1566" spans="7:8" x14ac:dyDescent="0.2">
      <c r="G1566" s="20"/>
      <c r="H1566" s="20"/>
    </row>
    <row r="1567" spans="7:8" x14ac:dyDescent="0.2">
      <c r="G1567" s="20"/>
      <c r="H1567" s="20"/>
    </row>
    <row r="1568" spans="7:8" x14ac:dyDescent="0.2">
      <c r="G1568" s="20"/>
      <c r="H1568" s="20"/>
    </row>
    <row r="1569" spans="7:8" x14ac:dyDescent="0.2">
      <c r="G1569" s="20"/>
      <c r="H1569" s="20"/>
    </row>
    <row r="1570" spans="7:8" x14ac:dyDescent="0.2">
      <c r="G1570" s="20"/>
      <c r="H1570" s="20"/>
    </row>
    <row r="1571" spans="7:8" x14ac:dyDescent="0.2">
      <c r="G1571" s="20"/>
      <c r="H1571" s="20"/>
    </row>
    <row r="1572" spans="7:8" x14ac:dyDescent="0.2">
      <c r="G1572" s="20"/>
      <c r="H1572" s="20"/>
    </row>
    <row r="1573" spans="7:8" x14ac:dyDescent="0.2">
      <c r="G1573" s="20"/>
      <c r="H1573" s="20"/>
    </row>
    <row r="1574" spans="7:8" x14ac:dyDescent="0.2">
      <c r="G1574" s="20"/>
      <c r="H1574" s="20"/>
    </row>
    <row r="1575" spans="7:8" x14ac:dyDescent="0.2">
      <c r="G1575" s="20"/>
      <c r="H1575" s="20"/>
    </row>
    <row r="1576" spans="7:8" x14ac:dyDescent="0.2">
      <c r="G1576" s="20"/>
      <c r="H1576" s="20"/>
    </row>
    <row r="1577" spans="7:8" x14ac:dyDescent="0.2">
      <c r="G1577" s="20"/>
      <c r="H1577" s="20"/>
    </row>
    <row r="1578" spans="7:8" x14ac:dyDescent="0.2">
      <c r="G1578" s="20"/>
      <c r="H1578" s="20"/>
    </row>
    <row r="1579" spans="7:8" x14ac:dyDescent="0.2">
      <c r="G1579" s="20"/>
      <c r="H1579" s="20"/>
    </row>
    <row r="1580" spans="7:8" x14ac:dyDescent="0.2">
      <c r="G1580" s="20"/>
      <c r="H1580" s="20"/>
    </row>
    <row r="1581" spans="7:8" x14ac:dyDescent="0.2">
      <c r="G1581" s="20"/>
      <c r="H1581" s="20"/>
    </row>
    <row r="1582" spans="7:8" x14ac:dyDescent="0.2">
      <c r="G1582" s="20"/>
      <c r="H1582" s="20"/>
    </row>
    <row r="1583" spans="7:8" x14ac:dyDescent="0.2">
      <c r="G1583" s="20"/>
      <c r="H1583" s="20"/>
    </row>
    <row r="1584" spans="7:8" x14ac:dyDescent="0.2">
      <c r="G1584" s="20"/>
      <c r="H1584" s="20"/>
    </row>
    <row r="1585" spans="7:8" x14ac:dyDescent="0.2">
      <c r="G1585" s="20"/>
      <c r="H1585" s="20"/>
    </row>
    <row r="1586" spans="7:8" x14ac:dyDescent="0.2">
      <c r="G1586" s="20"/>
      <c r="H1586" s="20"/>
    </row>
    <row r="1587" spans="7:8" x14ac:dyDescent="0.2">
      <c r="G1587" s="20"/>
      <c r="H1587" s="20"/>
    </row>
    <row r="1588" spans="7:8" x14ac:dyDescent="0.2">
      <c r="G1588" s="20"/>
      <c r="H1588" s="20"/>
    </row>
    <row r="1589" spans="7:8" x14ac:dyDescent="0.2">
      <c r="G1589" s="20"/>
      <c r="H1589" s="20"/>
    </row>
    <row r="1590" spans="7:8" x14ac:dyDescent="0.2">
      <c r="G1590" s="20"/>
      <c r="H1590" s="20"/>
    </row>
    <row r="1591" spans="7:8" x14ac:dyDescent="0.2">
      <c r="G1591" s="20"/>
      <c r="H1591" s="20"/>
    </row>
    <row r="1592" spans="7:8" x14ac:dyDescent="0.2">
      <c r="G1592" s="20"/>
      <c r="H1592" s="20"/>
    </row>
    <row r="1593" spans="7:8" x14ac:dyDescent="0.2">
      <c r="G1593" s="20"/>
      <c r="H1593" s="20"/>
    </row>
    <row r="1594" spans="7:8" x14ac:dyDescent="0.2">
      <c r="G1594" s="20"/>
      <c r="H1594" s="20"/>
    </row>
    <row r="1595" spans="7:8" x14ac:dyDescent="0.2">
      <c r="G1595" s="20"/>
      <c r="H1595" s="20"/>
    </row>
    <row r="1596" spans="7:8" x14ac:dyDescent="0.2">
      <c r="G1596" s="20"/>
      <c r="H1596" s="20"/>
    </row>
    <row r="1597" spans="7:8" x14ac:dyDescent="0.2">
      <c r="G1597" s="20"/>
      <c r="H1597" s="20"/>
    </row>
    <row r="1598" spans="7:8" x14ac:dyDescent="0.2">
      <c r="G1598" s="20"/>
      <c r="H1598" s="20"/>
    </row>
    <row r="1599" spans="7:8" x14ac:dyDescent="0.2">
      <c r="G1599" s="20"/>
      <c r="H1599" s="20"/>
    </row>
    <row r="1600" spans="7:8" x14ac:dyDescent="0.2">
      <c r="G1600" s="20"/>
      <c r="H1600" s="20"/>
    </row>
    <row r="1601" spans="7:8" x14ac:dyDescent="0.2">
      <c r="G1601" s="20"/>
      <c r="H1601" s="20"/>
    </row>
    <row r="1602" spans="7:8" x14ac:dyDescent="0.2">
      <c r="G1602" s="20"/>
      <c r="H1602" s="20"/>
    </row>
    <row r="1603" spans="7:8" x14ac:dyDescent="0.2">
      <c r="G1603" s="20"/>
      <c r="H1603" s="20"/>
    </row>
    <row r="1604" spans="7:8" x14ac:dyDescent="0.2">
      <c r="G1604" s="20"/>
      <c r="H1604" s="20"/>
    </row>
    <row r="1605" spans="7:8" x14ac:dyDescent="0.2">
      <c r="G1605" s="20"/>
      <c r="H1605" s="20"/>
    </row>
    <row r="1606" spans="7:8" x14ac:dyDescent="0.2">
      <c r="G1606" s="20"/>
      <c r="H1606" s="20"/>
    </row>
    <row r="1607" spans="7:8" x14ac:dyDescent="0.2">
      <c r="G1607" s="20"/>
      <c r="H1607" s="20"/>
    </row>
    <row r="1608" spans="7:8" x14ac:dyDescent="0.2">
      <c r="G1608" s="20"/>
      <c r="H1608" s="20"/>
    </row>
    <row r="1609" spans="7:8" x14ac:dyDescent="0.2">
      <c r="G1609" s="20"/>
      <c r="H1609" s="20"/>
    </row>
    <row r="1610" spans="7:8" x14ac:dyDescent="0.2">
      <c r="G1610" s="20"/>
      <c r="H1610" s="20"/>
    </row>
    <row r="1611" spans="7:8" x14ac:dyDescent="0.2">
      <c r="G1611" s="20"/>
      <c r="H1611" s="20"/>
    </row>
    <row r="1612" spans="7:8" x14ac:dyDescent="0.2">
      <c r="G1612" s="20"/>
      <c r="H1612" s="20"/>
    </row>
    <row r="1613" spans="7:8" x14ac:dyDescent="0.2">
      <c r="G1613" s="20"/>
      <c r="H1613" s="20"/>
    </row>
    <row r="1614" spans="7:8" x14ac:dyDescent="0.2">
      <c r="G1614" s="20"/>
      <c r="H1614" s="20"/>
    </row>
    <row r="1615" spans="7:8" x14ac:dyDescent="0.2">
      <c r="G1615" s="20"/>
      <c r="H1615" s="20"/>
    </row>
    <row r="1616" spans="7:8" x14ac:dyDescent="0.2">
      <c r="G1616" s="20"/>
      <c r="H1616" s="20"/>
    </row>
    <row r="1617" spans="7:8" x14ac:dyDescent="0.2">
      <c r="G1617" s="20"/>
      <c r="H1617" s="20"/>
    </row>
    <row r="1618" spans="7:8" x14ac:dyDescent="0.2">
      <c r="G1618" s="20"/>
      <c r="H1618" s="20"/>
    </row>
    <row r="1619" spans="7:8" x14ac:dyDescent="0.2">
      <c r="G1619" s="20"/>
      <c r="H1619" s="20"/>
    </row>
    <row r="1620" spans="7:8" x14ac:dyDescent="0.2">
      <c r="G1620" s="20"/>
      <c r="H1620" s="20"/>
    </row>
    <row r="1621" spans="7:8" x14ac:dyDescent="0.2">
      <c r="G1621" s="20"/>
      <c r="H1621" s="20"/>
    </row>
    <row r="1622" spans="7:8" x14ac:dyDescent="0.2">
      <c r="G1622" s="20"/>
      <c r="H1622" s="20"/>
    </row>
    <row r="1623" spans="7:8" x14ac:dyDescent="0.2">
      <c r="G1623" s="20"/>
      <c r="H1623" s="20"/>
    </row>
    <row r="1624" spans="7:8" x14ac:dyDescent="0.2">
      <c r="G1624" s="20"/>
      <c r="H1624" s="20"/>
    </row>
    <row r="1625" spans="7:8" x14ac:dyDescent="0.2">
      <c r="G1625" s="20"/>
      <c r="H1625" s="20"/>
    </row>
    <row r="1626" spans="7:8" x14ac:dyDescent="0.2">
      <c r="G1626" s="20"/>
      <c r="H1626" s="20"/>
    </row>
    <row r="1627" spans="7:8" x14ac:dyDescent="0.2">
      <c r="G1627" s="20"/>
      <c r="H1627" s="20"/>
    </row>
    <row r="1628" spans="7:8" x14ac:dyDescent="0.2">
      <c r="G1628" s="20"/>
      <c r="H1628" s="20"/>
    </row>
    <row r="1629" spans="7:8" x14ac:dyDescent="0.2">
      <c r="G1629" s="20"/>
      <c r="H1629" s="20"/>
    </row>
    <row r="1630" spans="7:8" x14ac:dyDescent="0.2">
      <c r="G1630" s="20"/>
      <c r="H1630" s="20"/>
    </row>
    <row r="1631" spans="7:8" x14ac:dyDescent="0.2">
      <c r="G1631" s="20"/>
      <c r="H1631" s="20"/>
    </row>
    <row r="1632" spans="7:8" x14ac:dyDescent="0.2">
      <c r="G1632" s="20"/>
      <c r="H1632" s="20"/>
    </row>
    <row r="1633" spans="7:8" x14ac:dyDescent="0.2">
      <c r="G1633" s="20"/>
      <c r="H1633" s="20"/>
    </row>
    <row r="1634" spans="7:8" x14ac:dyDescent="0.2">
      <c r="G1634" s="20"/>
      <c r="H1634" s="20"/>
    </row>
    <row r="1635" spans="7:8" x14ac:dyDescent="0.2">
      <c r="G1635" s="20"/>
      <c r="H1635" s="20"/>
    </row>
    <row r="1636" spans="7:8" x14ac:dyDescent="0.2">
      <c r="G1636" s="20"/>
      <c r="H1636" s="20"/>
    </row>
    <row r="1637" spans="7:8" x14ac:dyDescent="0.2">
      <c r="G1637" s="20"/>
      <c r="H1637" s="20"/>
    </row>
    <row r="1638" spans="7:8" x14ac:dyDescent="0.2">
      <c r="G1638" s="20"/>
      <c r="H1638" s="20"/>
    </row>
    <row r="1639" spans="7:8" x14ac:dyDescent="0.2">
      <c r="G1639" s="20"/>
      <c r="H1639" s="20"/>
    </row>
    <row r="1640" spans="7:8" x14ac:dyDescent="0.2">
      <c r="G1640" s="20"/>
      <c r="H1640" s="20"/>
    </row>
    <row r="1641" spans="7:8" x14ac:dyDescent="0.2">
      <c r="G1641" s="20"/>
      <c r="H1641" s="20"/>
    </row>
    <row r="1642" spans="7:8" x14ac:dyDescent="0.2">
      <c r="G1642" s="20"/>
      <c r="H1642" s="20"/>
    </row>
    <row r="1643" spans="7:8" x14ac:dyDescent="0.2">
      <c r="G1643" s="20"/>
      <c r="H1643" s="20"/>
    </row>
    <row r="1644" spans="7:8" x14ac:dyDescent="0.2">
      <c r="G1644" s="20"/>
      <c r="H1644" s="20"/>
    </row>
    <row r="1645" spans="7:8" x14ac:dyDescent="0.2">
      <c r="G1645" s="20"/>
      <c r="H1645" s="20"/>
    </row>
    <row r="1646" spans="7:8" x14ac:dyDescent="0.2">
      <c r="G1646" s="20"/>
      <c r="H1646" s="20"/>
    </row>
    <row r="1647" spans="7:8" x14ac:dyDescent="0.2">
      <c r="G1647" s="20"/>
      <c r="H1647" s="20"/>
    </row>
    <row r="1648" spans="7:8" x14ac:dyDescent="0.2">
      <c r="G1648" s="20"/>
      <c r="H1648" s="20"/>
    </row>
    <row r="1649" spans="7:8" x14ac:dyDescent="0.2">
      <c r="G1649" s="20"/>
      <c r="H1649" s="20"/>
    </row>
    <row r="1650" spans="7:8" x14ac:dyDescent="0.2">
      <c r="G1650" s="20"/>
      <c r="H1650" s="20"/>
    </row>
    <row r="1651" spans="7:8" x14ac:dyDescent="0.2">
      <c r="G1651" s="20"/>
      <c r="H1651" s="20"/>
    </row>
    <row r="1652" spans="7:8" x14ac:dyDescent="0.2">
      <c r="G1652" s="20"/>
      <c r="H1652" s="20"/>
    </row>
    <row r="1653" spans="7:8" x14ac:dyDescent="0.2">
      <c r="G1653" s="20"/>
      <c r="H1653" s="20"/>
    </row>
    <row r="1654" spans="7:8" x14ac:dyDescent="0.2">
      <c r="G1654" s="20"/>
      <c r="H1654" s="20"/>
    </row>
    <row r="1655" spans="7:8" x14ac:dyDescent="0.2">
      <c r="G1655" s="20"/>
      <c r="H1655" s="20"/>
    </row>
    <row r="1656" spans="7:8" x14ac:dyDescent="0.2">
      <c r="G1656" s="20"/>
      <c r="H1656" s="20"/>
    </row>
    <row r="1657" spans="7:8" x14ac:dyDescent="0.2">
      <c r="G1657" s="20"/>
      <c r="H1657" s="20"/>
    </row>
    <row r="1658" spans="7:8" x14ac:dyDescent="0.2">
      <c r="G1658" s="20"/>
      <c r="H1658" s="20"/>
    </row>
    <row r="1659" spans="7:8" x14ac:dyDescent="0.2">
      <c r="G1659" s="20"/>
      <c r="H1659" s="20"/>
    </row>
    <row r="1660" spans="7:8" x14ac:dyDescent="0.2">
      <c r="G1660" s="20"/>
      <c r="H1660" s="20"/>
    </row>
    <row r="1661" spans="7:8" x14ac:dyDescent="0.2">
      <c r="G1661" s="20"/>
      <c r="H1661" s="20"/>
    </row>
    <row r="1662" spans="7:8" x14ac:dyDescent="0.2">
      <c r="G1662" s="20"/>
      <c r="H1662" s="20"/>
    </row>
    <row r="1663" spans="7:8" x14ac:dyDescent="0.2">
      <c r="G1663" s="20"/>
      <c r="H1663" s="20"/>
    </row>
    <row r="1664" spans="7:8" x14ac:dyDescent="0.2">
      <c r="G1664" s="20"/>
      <c r="H1664" s="20"/>
    </row>
    <row r="1665" spans="7:8" x14ac:dyDescent="0.2">
      <c r="G1665" s="20"/>
      <c r="H1665" s="20"/>
    </row>
    <row r="1666" spans="7:8" x14ac:dyDescent="0.2">
      <c r="G1666" s="20"/>
      <c r="H1666" s="20"/>
    </row>
    <row r="1667" spans="7:8" x14ac:dyDescent="0.2">
      <c r="G1667" s="20"/>
      <c r="H1667" s="20"/>
    </row>
    <row r="1668" spans="7:8" x14ac:dyDescent="0.2">
      <c r="G1668" s="20"/>
      <c r="H1668" s="20"/>
    </row>
    <row r="1669" spans="7:8" x14ac:dyDescent="0.2">
      <c r="G1669" s="20"/>
      <c r="H1669" s="20"/>
    </row>
    <row r="1670" spans="7:8" x14ac:dyDescent="0.2">
      <c r="G1670" s="20"/>
      <c r="H1670" s="20"/>
    </row>
    <row r="1671" spans="7:8" x14ac:dyDescent="0.2">
      <c r="G1671" s="20"/>
      <c r="H1671" s="20"/>
    </row>
    <row r="1672" spans="7:8" x14ac:dyDescent="0.2">
      <c r="G1672" s="20"/>
      <c r="H1672" s="20"/>
    </row>
    <row r="1673" spans="7:8" x14ac:dyDescent="0.2">
      <c r="G1673" s="20"/>
      <c r="H1673" s="20"/>
    </row>
    <row r="1674" spans="7:8" x14ac:dyDescent="0.2">
      <c r="G1674" s="20"/>
      <c r="H1674" s="20"/>
    </row>
    <row r="1675" spans="7:8" x14ac:dyDescent="0.2">
      <c r="G1675" s="20"/>
      <c r="H1675" s="20"/>
    </row>
    <row r="1676" spans="7:8" x14ac:dyDescent="0.2">
      <c r="G1676" s="20"/>
      <c r="H1676" s="20"/>
    </row>
    <row r="1677" spans="7:8" x14ac:dyDescent="0.2">
      <c r="G1677" s="20"/>
      <c r="H1677" s="20"/>
    </row>
    <row r="1678" spans="7:8" x14ac:dyDescent="0.2">
      <c r="G1678" s="20"/>
      <c r="H1678" s="20"/>
    </row>
    <row r="1679" spans="7:8" x14ac:dyDescent="0.2">
      <c r="G1679" s="20"/>
      <c r="H1679" s="20"/>
    </row>
    <row r="1680" spans="7:8" x14ac:dyDescent="0.2">
      <c r="G1680" s="20"/>
      <c r="H1680" s="20"/>
    </row>
    <row r="1681" spans="7:8" x14ac:dyDescent="0.2">
      <c r="G1681" s="20"/>
      <c r="H1681" s="20"/>
    </row>
    <row r="1682" spans="7:8" x14ac:dyDescent="0.2">
      <c r="G1682" s="20"/>
      <c r="H1682" s="20"/>
    </row>
    <row r="1683" spans="7:8" x14ac:dyDescent="0.2">
      <c r="G1683" s="20"/>
      <c r="H1683" s="20"/>
    </row>
    <row r="1684" spans="7:8" x14ac:dyDescent="0.2">
      <c r="G1684" s="20"/>
      <c r="H1684" s="20"/>
    </row>
    <row r="1685" spans="7:8" x14ac:dyDescent="0.2">
      <c r="G1685" s="20"/>
      <c r="H1685" s="20"/>
    </row>
    <row r="1686" spans="7:8" x14ac:dyDescent="0.2">
      <c r="G1686" s="20"/>
      <c r="H1686" s="20"/>
    </row>
    <row r="1687" spans="7:8" x14ac:dyDescent="0.2">
      <c r="G1687" s="20"/>
      <c r="H1687" s="20"/>
    </row>
    <row r="1688" spans="7:8" x14ac:dyDescent="0.2">
      <c r="G1688" s="20"/>
      <c r="H1688" s="20"/>
    </row>
    <row r="1689" spans="7:8" x14ac:dyDescent="0.2">
      <c r="G1689" s="20"/>
      <c r="H1689" s="20"/>
    </row>
    <row r="1690" spans="7:8" x14ac:dyDescent="0.2">
      <c r="G1690" s="20"/>
      <c r="H1690" s="20"/>
    </row>
    <row r="1691" spans="7:8" x14ac:dyDescent="0.2">
      <c r="G1691" s="20"/>
      <c r="H1691" s="20"/>
    </row>
    <row r="1692" spans="7:8" x14ac:dyDescent="0.2">
      <c r="G1692" s="20"/>
      <c r="H1692" s="20"/>
    </row>
    <row r="1693" spans="7:8" x14ac:dyDescent="0.2">
      <c r="G1693" s="20"/>
      <c r="H1693" s="20"/>
    </row>
    <row r="1694" spans="7:8" x14ac:dyDescent="0.2">
      <c r="G1694" s="20"/>
      <c r="H1694" s="20"/>
    </row>
    <row r="1695" spans="7:8" x14ac:dyDescent="0.2">
      <c r="G1695" s="20"/>
      <c r="H1695" s="20"/>
    </row>
    <row r="1696" spans="7:8" x14ac:dyDescent="0.2">
      <c r="G1696" s="20"/>
      <c r="H1696" s="20"/>
    </row>
    <row r="1697" spans="7:8" x14ac:dyDescent="0.2">
      <c r="G1697" s="20"/>
      <c r="H1697" s="20"/>
    </row>
    <row r="1698" spans="7:8" x14ac:dyDescent="0.2">
      <c r="G1698" s="20"/>
      <c r="H1698" s="20"/>
    </row>
    <row r="1699" spans="7:8" x14ac:dyDescent="0.2">
      <c r="G1699" s="20"/>
      <c r="H1699" s="20"/>
    </row>
    <row r="1700" spans="7:8" x14ac:dyDescent="0.2">
      <c r="G1700" s="20"/>
      <c r="H1700" s="20"/>
    </row>
    <row r="1701" spans="7:8" x14ac:dyDescent="0.2">
      <c r="G1701" s="20"/>
      <c r="H1701" s="20"/>
    </row>
    <row r="1702" spans="7:8" x14ac:dyDescent="0.2">
      <c r="G1702" s="20"/>
      <c r="H1702" s="20"/>
    </row>
    <row r="1703" spans="7:8" x14ac:dyDescent="0.2">
      <c r="G1703" s="20"/>
      <c r="H1703" s="20"/>
    </row>
    <row r="1704" spans="7:8" x14ac:dyDescent="0.2">
      <c r="G1704" s="20"/>
      <c r="H1704" s="20"/>
    </row>
    <row r="1705" spans="7:8" x14ac:dyDescent="0.2">
      <c r="G1705" s="20"/>
      <c r="H1705" s="20"/>
    </row>
    <row r="1706" spans="7:8" x14ac:dyDescent="0.2">
      <c r="G1706" s="20"/>
      <c r="H1706" s="20"/>
    </row>
    <row r="1707" spans="7:8" x14ac:dyDescent="0.2">
      <c r="G1707" s="20"/>
      <c r="H1707" s="20"/>
    </row>
    <row r="1708" spans="7:8" x14ac:dyDescent="0.2">
      <c r="G1708" s="20"/>
      <c r="H1708" s="20"/>
    </row>
    <row r="1709" spans="7:8" x14ac:dyDescent="0.2">
      <c r="G1709" s="20"/>
      <c r="H1709" s="20"/>
    </row>
    <row r="1710" spans="7:8" x14ac:dyDescent="0.2">
      <c r="G1710" s="20"/>
      <c r="H1710" s="20"/>
    </row>
    <row r="1711" spans="7:8" x14ac:dyDescent="0.2">
      <c r="G1711" s="20"/>
      <c r="H1711" s="20"/>
    </row>
    <row r="1712" spans="7:8" x14ac:dyDescent="0.2">
      <c r="G1712" s="20"/>
      <c r="H1712" s="20"/>
    </row>
    <row r="1713" spans="7:8" x14ac:dyDescent="0.2">
      <c r="G1713" s="20"/>
      <c r="H1713" s="20"/>
    </row>
    <row r="1714" spans="7:8" x14ac:dyDescent="0.2">
      <c r="G1714" s="20"/>
      <c r="H1714" s="20"/>
    </row>
    <row r="1715" spans="7:8" x14ac:dyDescent="0.2">
      <c r="G1715" s="20"/>
      <c r="H1715" s="20"/>
    </row>
    <row r="1716" spans="7:8" x14ac:dyDescent="0.2">
      <c r="G1716" s="20"/>
      <c r="H1716" s="20"/>
    </row>
    <row r="1717" spans="7:8" x14ac:dyDescent="0.2">
      <c r="G1717" s="20"/>
      <c r="H1717" s="20"/>
    </row>
    <row r="1718" spans="7:8" x14ac:dyDescent="0.2">
      <c r="G1718" s="20"/>
      <c r="H1718" s="20"/>
    </row>
    <row r="1719" spans="7:8" x14ac:dyDescent="0.2">
      <c r="G1719" s="20"/>
      <c r="H1719" s="20"/>
    </row>
    <row r="1720" spans="7:8" x14ac:dyDescent="0.2">
      <c r="G1720" s="20"/>
      <c r="H1720" s="20"/>
    </row>
    <row r="1721" spans="7:8" x14ac:dyDescent="0.2">
      <c r="G1721" s="20"/>
      <c r="H1721" s="20"/>
    </row>
    <row r="1722" spans="7:8" x14ac:dyDescent="0.2">
      <c r="G1722" s="20"/>
      <c r="H1722" s="20"/>
    </row>
    <row r="1723" spans="7:8" x14ac:dyDescent="0.2">
      <c r="G1723" s="20"/>
      <c r="H1723" s="20"/>
    </row>
    <row r="1724" spans="7:8" x14ac:dyDescent="0.2">
      <c r="G1724" s="20"/>
      <c r="H1724" s="20"/>
    </row>
    <row r="1725" spans="7:8" x14ac:dyDescent="0.2">
      <c r="G1725" s="20"/>
      <c r="H1725" s="20"/>
    </row>
    <row r="1726" spans="7:8" x14ac:dyDescent="0.2">
      <c r="G1726" s="20"/>
      <c r="H1726" s="20"/>
    </row>
    <row r="1727" spans="7:8" x14ac:dyDescent="0.2">
      <c r="G1727" s="20"/>
      <c r="H1727" s="20"/>
    </row>
    <row r="1728" spans="7:8" x14ac:dyDescent="0.2">
      <c r="G1728" s="20"/>
      <c r="H1728" s="20"/>
    </row>
    <row r="1729" spans="7:8" x14ac:dyDescent="0.2">
      <c r="G1729" s="20"/>
      <c r="H1729" s="20"/>
    </row>
    <row r="1730" spans="7:8" x14ac:dyDescent="0.2">
      <c r="G1730" s="20"/>
      <c r="H1730" s="20"/>
    </row>
    <row r="1731" spans="7:8" x14ac:dyDescent="0.2">
      <c r="G1731" s="20"/>
      <c r="H1731" s="20"/>
    </row>
    <row r="1732" spans="7:8" x14ac:dyDescent="0.2">
      <c r="G1732" s="20"/>
      <c r="H1732" s="20"/>
    </row>
    <row r="1733" spans="7:8" x14ac:dyDescent="0.2">
      <c r="G1733" s="20"/>
      <c r="H1733" s="20"/>
    </row>
    <row r="1734" spans="7:8" x14ac:dyDescent="0.2">
      <c r="G1734" s="20"/>
      <c r="H1734" s="20"/>
    </row>
    <row r="1735" spans="7:8" x14ac:dyDescent="0.2">
      <c r="G1735" s="20"/>
      <c r="H1735" s="20"/>
    </row>
    <row r="1736" spans="7:8" x14ac:dyDescent="0.2">
      <c r="G1736" s="20"/>
      <c r="H1736" s="20"/>
    </row>
    <row r="1737" spans="7:8" x14ac:dyDescent="0.2">
      <c r="G1737" s="20"/>
      <c r="H1737" s="20"/>
    </row>
    <row r="1738" spans="7:8" x14ac:dyDescent="0.2">
      <c r="G1738" s="20"/>
      <c r="H1738" s="20"/>
    </row>
    <row r="1739" spans="7:8" x14ac:dyDescent="0.2">
      <c r="G1739" s="20"/>
      <c r="H1739" s="20"/>
    </row>
    <row r="1740" spans="7:8" x14ac:dyDescent="0.2">
      <c r="G1740" s="20"/>
      <c r="H1740" s="20"/>
    </row>
    <row r="1741" spans="7:8" x14ac:dyDescent="0.2">
      <c r="G1741" s="20"/>
      <c r="H1741" s="20"/>
    </row>
    <row r="1742" spans="7:8" x14ac:dyDescent="0.2">
      <c r="G1742" s="20"/>
      <c r="H1742" s="20"/>
    </row>
    <row r="1743" spans="7:8" x14ac:dyDescent="0.2">
      <c r="G1743" s="20"/>
      <c r="H1743" s="20"/>
    </row>
    <row r="1744" spans="7:8" x14ac:dyDescent="0.2">
      <c r="G1744" s="20"/>
      <c r="H1744" s="20"/>
    </row>
    <row r="1745" spans="7:8" x14ac:dyDescent="0.2">
      <c r="G1745" s="20"/>
      <c r="H1745" s="20"/>
    </row>
    <row r="1746" spans="7:8" x14ac:dyDescent="0.2">
      <c r="G1746" s="20"/>
      <c r="H1746" s="20"/>
    </row>
    <row r="1747" spans="7:8" x14ac:dyDescent="0.2">
      <c r="G1747" s="20"/>
      <c r="H1747" s="20"/>
    </row>
    <row r="1748" spans="7:8" x14ac:dyDescent="0.2">
      <c r="G1748" s="20"/>
      <c r="H1748" s="20"/>
    </row>
    <row r="1749" spans="7:8" x14ac:dyDescent="0.2">
      <c r="G1749" s="20"/>
      <c r="H1749" s="20"/>
    </row>
    <row r="1750" spans="7:8" x14ac:dyDescent="0.2">
      <c r="G1750" s="20"/>
      <c r="H1750" s="20"/>
    </row>
    <row r="1751" spans="7:8" x14ac:dyDescent="0.2">
      <c r="G1751" s="20"/>
      <c r="H1751" s="20"/>
    </row>
    <row r="1752" spans="7:8" x14ac:dyDescent="0.2">
      <c r="G1752" s="20"/>
      <c r="H1752" s="20"/>
    </row>
    <row r="1753" spans="7:8" x14ac:dyDescent="0.2">
      <c r="G1753" s="20"/>
      <c r="H1753" s="20"/>
    </row>
    <row r="1754" spans="7:8" x14ac:dyDescent="0.2">
      <c r="G1754" s="20"/>
      <c r="H1754" s="20"/>
    </row>
    <row r="1755" spans="7:8" x14ac:dyDescent="0.2">
      <c r="G1755" s="20"/>
      <c r="H1755" s="20"/>
    </row>
    <row r="1756" spans="7:8" x14ac:dyDescent="0.2">
      <c r="G1756" s="20"/>
      <c r="H1756" s="20"/>
    </row>
    <row r="1757" spans="7:8" x14ac:dyDescent="0.2">
      <c r="G1757" s="20"/>
      <c r="H1757" s="20"/>
    </row>
    <row r="1758" spans="7:8" x14ac:dyDescent="0.2">
      <c r="G1758" s="20"/>
      <c r="H1758" s="20"/>
    </row>
    <row r="1759" spans="7:8" x14ac:dyDescent="0.2">
      <c r="G1759" s="20"/>
      <c r="H1759" s="20"/>
    </row>
    <row r="1760" spans="7:8" x14ac:dyDescent="0.2">
      <c r="G1760" s="20"/>
      <c r="H1760" s="20"/>
    </row>
    <row r="1761" spans="7:8" x14ac:dyDescent="0.2">
      <c r="G1761" s="20"/>
      <c r="H1761" s="20"/>
    </row>
    <row r="1762" spans="7:8" x14ac:dyDescent="0.2">
      <c r="G1762" s="20"/>
      <c r="H1762" s="20"/>
    </row>
    <row r="1763" spans="7:8" x14ac:dyDescent="0.2">
      <c r="G1763" s="20"/>
      <c r="H1763" s="20"/>
    </row>
    <row r="1764" spans="7:8" x14ac:dyDescent="0.2">
      <c r="G1764" s="20"/>
      <c r="H1764" s="20"/>
    </row>
    <row r="1765" spans="7:8" x14ac:dyDescent="0.2">
      <c r="G1765" s="20"/>
      <c r="H1765" s="20"/>
    </row>
    <row r="1766" spans="7:8" x14ac:dyDescent="0.2">
      <c r="G1766" s="20"/>
      <c r="H1766" s="20"/>
    </row>
    <row r="1767" spans="7:8" x14ac:dyDescent="0.2">
      <c r="G1767" s="20"/>
      <c r="H1767" s="20"/>
    </row>
    <row r="1768" spans="7:8" x14ac:dyDescent="0.2">
      <c r="G1768" s="20"/>
      <c r="H1768" s="20"/>
    </row>
    <row r="1769" spans="7:8" x14ac:dyDescent="0.2">
      <c r="G1769" s="20"/>
      <c r="H1769" s="20"/>
    </row>
    <row r="1770" spans="7:8" x14ac:dyDescent="0.2">
      <c r="G1770" s="20"/>
      <c r="H1770" s="20"/>
    </row>
    <row r="1771" spans="7:8" x14ac:dyDescent="0.2">
      <c r="G1771" s="20"/>
      <c r="H1771" s="20"/>
    </row>
    <row r="1772" spans="7:8" x14ac:dyDescent="0.2">
      <c r="G1772" s="20"/>
      <c r="H1772" s="20"/>
    </row>
    <row r="1773" spans="7:8" x14ac:dyDescent="0.2">
      <c r="G1773" s="20"/>
      <c r="H1773" s="20"/>
    </row>
    <row r="1774" spans="7:8" x14ac:dyDescent="0.2">
      <c r="G1774" s="20"/>
      <c r="H1774" s="20"/>
    </row>
    <row r="1775" spans="7:8" x14ac:dyDescent="0.2">
      <c r="G1775" s="20"/>
      <c r="H1775" s="20"/>
    </row>
    <row r="1776" spans="7:8" x14ac:dyDescent="0.2">
      <c r="G1776" s="20"/>
      <c r="H1776" s="20"/>
    </row>
    <row r="1777" spans="7:8" x14ac:dyDescent="0.2">
      <c r="G1777" s="20"/>
      <c r="H1777" s="20"/>
    </row>
    <row r="1778" spans="7:8" x14ac:dyDescent="0.2">
      <c r="G1778" s="20"/>
      <c r="H1778" s="20"/>
    </row>
    <row r="1779" spans="7:8" x14ac:dyDescent="0.2">
      <c r="G1779" s="20"/>
      <c r="H1779" s="20"/>
    </row>
    <row r="1780" spans="7:8" x14ac:dyDescent="0.2">
      <c r="G1780" s="20"/>
      <c r="H1780" s="20"/>
    </row>
    <row r="1781" spans="7:8" x14ac:dyDescent="0.2">
      <c r="G1781" s="20"/>
      <c r="H1781" s="20"/>
    </row>
    <row r="1782" spans="7:8" x14ac:dyDescent="0.2">
      <c r="G1782" s="20"/>
      <c r="H1782" s="20"/>
    </row>
    <row r="1783" spans="7:8" x14ac:dyDescent="0.2">
      <c r="G1783" s="20"/>
      <c r="H1783" s="20"/>
    </row>
    <row r="1784" spans="7:8" x14ac:dyDescent="0.2">
      <c r="G1784" s="20"/>
      <c r="H1784" s="20"/>
    </row>
    <row r="1785" spans="7:8" x14ac:dyDescent="0.2">
      <c r="G1785" s="20"/>
      <c r="H1785" s="20"/>
    </row>
    <row r="1786" spans="7:8" x14ac:dyDescent="0.2">
      <c r="G1786" s="20"/>
      <c r="H1786" s="20"/>
    </row>
    <row r="1787" spans="7:8" x14ac:dyDescent="0.2">
      <c r="G1787" s="20"/>
      <c r="H1787" s="20"/>
    </row>
    <row r="1788" spans="7:8" x14ac:dyDescent="0.2">
      <c r="G1788" s="20"/>
      <c r="H1788" s="20"/>
    </row>
    <row r="1789" spans="7:8" x14ac:dyDescent="0.2">
      <c r="G1789" s="20"/>
      <c r="H1789" s="20"/>
    </row>
    <row r="1790" spans="7:8" x14ac:dyDescent="0.2">
      <c r="G1790" s="20"/>
      <c r="H1790" s="20"/>
    </row>
    <row r="1791" spans="7:8" x14ac:dyDescent="0.2">
      <c r="G1791" s="20"/>
      <c r="H1791" s="20"/>
    </row>
    <row r="1792" spans="7:8" x14ac:dyDescent="0.2">
      <c r="G1792" s="20"/>
      <c r="H1792" s="20"/>
    </row>
    <row r="1793" spans="7:8" x14ac:dyDescent="0.2">
      <c r="G1793" s="20"/>
      <c r="H1793" s="20"/>
    </row>
    <row r="1794" spans="7:8" x14ac:dyDescent="0.2">
      <c r="G1794" s="20"/>
      <c r="H1794" s="20"/>
    </row>
    <row r="1795" spans="7:8" x14ac:dyDescent="0.2">
      <c r="G1795" s="20"/>
      <c r="H1795" s="20"/>
    </row>
    <row r="1796" spans="7:8" x14ac:dyDescent="0.2">
      <c r="G1796" s="20"/>
      <c r="H1796" s="20"/>
    </row>
    <row r="1797" spans="7:8" x14ac:dyDescent="0.2">
      <c r="G1797" s="20"/>
      <c r="H1797" s="20"/>
    </row>
    <row r="1798" spans="7:8" x14ac:dyDescent="0.2">
      <c r="G1798" s="20"/>
      <c r="H1798" s="20"/>
    </row>
    <row r="1799" spans="7:8" x14ac:dyDescent="0.2">
      <c r="G1799" s="20"/>
      <c r="H1799" s="20"/>
    </row>
    <row r="1800" spans="7:8" x14ac:dyDescent="0.2">
      <c r="G1800" s="20"/>
      <c r="H1800" s="20"/>
    </row>
    <row r="1801" spans="7:8" x14ac:dyDescent="0.2">
      <c r="G1801" s="20"/>
      <c r="H1801" s="20"/>
    </row>
    <row r="1802" spans="7:8" x14ac:dyDescent="0.2">
      <c r="G1802" s="20"/>
      <c r="H1802" s="20"/>
    </row>
    <row r="1803" spans="7:8" x14ac:dyDescent="0.2">
      <c r="G1803" s="20"/>
      <c r="H1803" s="20"/>
    </row>
    <row r="1804" spans="7:8" x14ac:dyDescent="0.2">
      <c r="G1804" s="20"/>
      <c r="H1804" s="20"/>
    </row>
    <row r="1805" spans="7:8" x14ac:dyDescent="0.2">
      <c r="G1805" s="20"/>
      <c r="H1805" s="20"/>
    </row>
    <row r="1806" spans="7:8" x14ac:dyDescent="0.2">
      <c r="G1806" s="20"/>
      <c r="H1806" s="20"/>
    </row>
    <row r="1807" spans="7:8" x14ac:dyDescent="0.2">
      <c r="G1807" s="20"/>
      <c r="H1807" s="20"/>
    </row>
    <row r="1808" spans="7:8" x14ac:dyDescent="0.2">
      <c r="G1808" s="20"/>
      <c r="H1808" s="20"/>
    </row>
    <row r="1809" spans="7:8" x14ac:dyDescent="0.2">
      <c r="G1809" s="20"/>
      <c r="H1809" s="20"/>
    </row>
    <row r="1810" spans="7:8" x14ac:dyDescent="0.2">
      <c r="G1810" s="20"/>
      <c r="H1810" s="20"/>
    </row>
    <row r="1811" spans="7:8" x14ac:dyDescent="0.2">
      <c r="G1811" s="20"/>
      <c r="H1811" s="20"/>
    </row>
    <row r="1812" spans="7:8" x14ac:dyDescent="0.2">
      <c r="G1812" s="20"/>
      <c r="H1812" s="20"/>
    </row>
    <row r="1813" spans="7:8" x14ac:dyDescent="0.2">
      <c r="G1813" s="20"/>
      <c r="H1813" s="20"/>
    </row>
    <row r="1814" spans="7:8" x14ac:dyDescent="0.2">
      <c r="G1814" s="20"/>
      <c r="H1814" s="20"/>
    </row>
    <row r="1815" spans="7:8" x14ac:dyDescent="0.2">
      <c r="G1815" s="20"/>
      <c r="H1815" s="20"/>
    </row>
    <row r="1816" spans="7:8" x14ac:dyDescent="0.2">
      <c r="G1816" s="20"/>
      <c r="H1816" s="20"/>
    </row>
    <row r="1817" spans="7:8" x14ac:dyDescent="0.2">
      <c r="G1817" s="20"/>
      <c r="H1817" s="20"/>
    </row>
    <row r="1818" spans="7:8" x14ac:dyDescent="0.2">
      <c r="G1818" s="20"/>
      <c r="H1818" s="20"/>
    </row>
    <row r="1819" spans="7:8" x14ac:dyDescent="0.2">
      <c r="G1819" s="20"/>
      <c r="H1819" s="20"/>
    </row>
    <row r="1820" spans="7:8" x14ac:dyDescent="0.2">
      <c r="G1820" s="20"/>
      <c r="H1820" s="20"/>
    </row>
    <row r="1821" spans="7:8" x14ac:dyDescent="0.2">
      <c r="G1821" s="20"/>
      <c r="H1821" s="20"/>
    </row>
    <row r="1822" spans="7:8" x14ac:dyDescent="0.2">
      <c r="G1822" s="20"/>
      <c r="H1822" s="20"/>
    </row>
    <row r="1823" spans="7:8" x14ac:dyDescent="0.2">
      <c r="G1823" s="20"/>
      <c r="H1823" s="20"/>
    </row>
    <row r="1824" spans="7:8" x14ac:dyDescent="0.2">
      <c r="G1824" s="20"/>
      <c r="H1824" s="20"/>
    </row>
    <row r="1825" spans="7:8" x14ac:dyDescent="0.2">
      <c r="G1825" s="20"/>
      <c r="H1825" s="20"/>
    </row>
    <row r="1826" spans="7:8" x14ac:dyDescent="0.2">
      <c r="G1826" s="20"/>
      <c r="H1826" s="20"/>
    </row>
    <row r="1827" spans="7:8" x14ac:dyDescent="0.2">
      <c r="G1827" s="20"/>
      <c r="H1827" s="20"/>
    </row>
    <row r="1828" spans="7:8" x14ac:dyDescent="0.2">
      <c r="G1828" s="20"/>
      <c r="H1828" s="20"/>
    </row>
    <row r="1829" spans="7:8" x14ac:dyDescent="0.2">
      <c r="G1829" s="20"/>
      <c r="H1829" s="20"/>
    </row>
    <row r="1830" spans="7:8" x14ac:dyDescent="0.2">
      <c r="G1830" s="20"/>
      <c r="H1830" s="20"/>
    </row>
    <row r="1831" spans="7:8" x14ac:dyDescent="0.2">
      <c r="G1831" s="20"/>
      <c r="H1831" s="20"/>
    </row>
    <row r="1832" spans="7:8" x14ac:dyDescent="0.2">
      <c r="G1832" s="20"/>
      <c r="H1832" s="20"/>
    </row>
    <row r="1833" spans="7:8" x14ac:dyDescent="0.2">
      <c r="G1833" s="20"/>
      <c r="H1833" s="20"/>
    </row>
    <row r="1834" spans="7:8" x14ac:dyDescent="0.2">
      <c r="G1834" s="20"/>
      <c r="H1834" s="20"/>
    </row>
    <row r="1835" spans="7:8" x14ac:dyDescent="0.2">
      <c r="G1835" s="20"/>
      <c r="H1835" s="20"/>
    </row>
    <row r="1836" spans="7:8" x14ac:dyDescent="0.2">
      <c r="G1836" s="20"/>
      <c r="H1836" s="20"/>
    </row>
    <row r="1837" spans="7:8" x14ac:dyDescent="0.2">
      <c r="G1837" s="20"/>
      <c r="H1837" s="20"/>
    </row>
    <row r="1838" spans="7:8" x14ac:dyDescent="0.2">
      <c r="G1838" s="20"/>
      <c r="H1838" s="20"/>
    </row>
    <row r="1839" spans="7:8" x14ac:dyDescent="0.2">
      <c r="G1839" s="20"/>
      <c r="H1839" s="20"/>
    </row>
    <row r="1840" spans="7:8" x14ac:dyDescent="0.2">
      <c r="G1840" s="20"/>
      <c r="H1840" s="20"/>
    </row>
    <row r="1841" spans="7:8" x14ac:dyDescent="0.2">
      <c r="G1841" s="20"/>
      <c r="H1841" s="20"/>
    </row>
    <row r="1842" spans="7:8" x14ac:dyDescent="0.2">
      <c r="G1842" s="20"/>
      <c r="H1842" s="20"/>
    </row>
    <row r="1843" spans="7:8" x14ac:dyDescent="0.2">
      <c r="G1843" s="20"/>
      <c r="H1843" s="20"/>
    </row>
    <row r="1844" spans="7:8" x14ac:dyDescent="0.2">
      <c r="G1844" s="20"/>
      <c r="H1844" s="20"/>
    </row>
    <row r="1845" spans="7:8" x14ac:dyDescent="0.2">
      <c r="G1845" s="20"/>
      <c r="H1845" s="20"/>
    </row>
    <row r="1846" spans="7:8" x14ac:dyDescent="0.2">
      <c r="G1846" s="20"/>
      <c r="H1846" s="20"/>
    </row>
    <row r="1847" spans="7:8" x14ac:dyDescent="0.2">
      <c r="G1847" s="20"/>
      <c r="H1847" s="20"/>
    </row>
    <row r="1848" spans="7:8" x14ac:dyDescent="0.2">
      <c r="G1848" s="20"/>
      <c r="H1848" s="20"/>
    </row>
    <row r="1849" spans="7:8" x14ac:dyDescent="0.2">
      <c r="G1849" s="20"/>
      <c r="H1849" s="20"/>
    </row>
    <row r="1850" spans="7:8" x14ac:dyDescent="0.2">
      <c r="G1850" s="20"/>
      <c r="H1850" s="20"/>
    </row>
    <row r="1851" spans="7:8" x14ac:dyDescent="0.2">
      <c r="G1851" s="20"/>
      <c r="H1851" s="20"/>
    </row>
    <row r="1852" spans="7:8" x14ac:dyDescent="0.2">
      <c r="G1852" s="20"/>
      <c r="H1852" s="20"/>
    </row>
    <row r="1853" spans="7:8" x14ac:dyDescent="0.2">
      <c r="G1853" s="20"/>
      <c r="H1853" s="20"/>
    </row>
    <row r="1854" spans="7:8" x14ac:dyDescent="0.2">
      <c r="G1854" s="20"/>
      <c r="H1854" s="20"/>
    </row>
    <row r="1855" spans="7:8" x14ac:dyDescent="0.2">
      <c r="G1855" s="20"/>
      <c r="H1855" s="20"/>
    </row>
    <row r="1856" spans="7:8" x14ac:dyDescent="0.2">
      <c r="G1856" s="20"/>
      <c r="H1856" s="20"/>
    </row>
    <row r="1857" spans="7:8" x14ac:dyDescent="0.2">
      <c r="G1857" s="20"/>
      <c r="H1857" s="20"/>
    </row>
    <row r="1858" spans="7:8" x14ac:dyDescent="0.2">
      <c r="G1858" s="20"/>
      <c r="H1858" s="20"/>
    </row>
    <row r="1859" spans="7:8" x14ac:dyDescent="0.2">
      <c r="G1859" s="20"/>
      <c r="H1859" s="20"/>
    </row>
    <row r="1860" spans="7:8" x14ac:dyDescent="0.2">
      <c r="G1860" s="20"/>
      <c r="H1860" s="20"/>
    </row>
    <row r="1861" spans="7:8" x14ac:dyDescent="0.2">
      <c r="G1861" s="20"/>
      <c r="H1861" s="20"/>
    </row>
    <row r="1862" spans="7:8" x14ac:dyDescent="0.2">
      <c r="G1862" s="20"/>
      <c r="H1862" s="20"/>
    </row>
    <row r="1863" spans="7:8" x14ac:dyDescent="0.2">
      <c r="G1863" s="20"/>
      <c r="H1863" s="20"/>
    </row>
    <row r="1864" spans="7:8" x14ac:dyDescent="0.2">
      <c r="G1864" s="20"/>
      <c r="H1864" s="20"/>
    </row>
    <row r="1865" spans="7:8" x14ac:dyDescent="0.2">
      <c r="G1865" s="20"/>
      <c r="H1865" s="20"/>
    </row>
    <row r="1866" spans="7:8" x14ac:dyDescent="0.2">
      <c r="G1866" s="20"/>
      <c r="H1866" s="20"/>
    </row>
    <row r="1867" spans="7:8" x14ac:dyDescent="0.2">
      <c r="G1867" s="20"/>
      <c r="H1867" s="20"/>
    </row>
    <row r="1868" spans="7:8" x14ac:dyDescent="0.2">
      <c r="G1868" s="20"/>
      <c r="H1868" s="20"/>
    </row>
    <row r="1869" spans="7:8" x14ac:dyDescent="0.2">
      <c r="G1869" s="20"/>
      <c r="H1869" s="20"/>
    </row>
    <row r="1870" spans="7:8" x14ac:dyDescent="0.2">
      <c r="G1870" s="20"/>
      <c r="H1870" s="20"/>
    </row>
    <row r="1871" spans="7:8" x14ac:dyDescent="0.2">
      <c r="G1871" s="20"/>
      <c r="H1871" s="20"/>
    </row>
    <row r="1872" spans="7:8" x14ac:dyDescent="0.2">
      <c r="G1872" s="20"/>
      <c r="H1872" s="20"/>
    </row>
    <row r="1873" spans="7:8" x14ac:dyDescent="0.2">
      <c r="G1873" s="20"/>
      <c r="H1873" s="20"/>
    </row>
    <row r="1874" spans="7:8" x14ac:dyDescent="0.2">
      <c r="G1874" s="20"/>
      <c r="H1874" s="20"/>
    </row>
    <row r="1875" spans="7:8" x14ac:dyDescent="0.2">
      <c r="G1875" s="20"/>
      <c r="H1875" s="20"/>
    </row>
    <row r="1876" spans="7:8" x14ac:dyDescent="0.2">
      <c r="G1876" s="20"/>
      <c r="H1876" s="20"/>
    </row>
    <row r="1877" spans="7:8" x14ac:dyDescent="0.2">
      <c r="G1877" s="20"/>
      <c r="H1877" s="20"/>
    </row>
    <row r="1878" spans="7:8" x14ac:dyDescent="0.2">
      <c r="G1878" s="20"/>
      <c r="H1878" s="20"/>
    </row>
    <row r="1879" spans="7:8" x14ac:dyDescent="0.2">
      <c r="G1879" s="20"/>
      <c r="H1879" s="20"/>
    </row>
    <row r="1880" spans="7:8" x14ac:dyDescent="0.2">
      <c r="G1880" s="20"/>
      <c r="H1880" s="20"/>
    </row>
    <row r="1881" spans="7:8" x14ac:dyDescent="0.2">
      <c r="G1881" s="20"/>
      <c r="H1881" s="20"/>
    </row>
    <row r="1882" spans="7:8" x14ac:dyDescent="0.2">
      <c r="G1882" s="20"/>
      <c r="H1882" s="20"/>
    </row>
    <row r="1883" spans="7:8" x14ac:dyDescent="0.2">
      <c r="G1883" s="20"/>
      <c r="H1883" s="20"/>
    </row>
    <row r="1884" spans="7:8" x14ac:dyDescent="0.2">
      <c r="G1884" s="20"/>
      <c r="H1884" s="20"/>
    </row>
    <row r="1885" spans="7:8" x14ac:dyDescent="0.2">
      <c r="G1885" s="20"/>
      <c r="H1885" s="20"/>
    </row>
    <row r="1886" spans="7:8" x14ac:dyDescent="0.2">
      <c r="G1886" s="20"/>
      <c r="H1886" s="20"/>
    </row>
    <row r="1887" spans="7:8" x14ac:dyDescent="0.2">
      <c r="G1887" s="20"/>
      <c r="H1887" s="20"/>
    </row>
    <row r="1888" spans="7:8" x14ac:dyDescent="0.2">
      <c r="G1888" s="20"/>
      <c r="H1888" s="20"/>
    </row>
    <row r="1889" spans="7:8" x14ac:dyDescent="0.2">
      <c r="G1889" s="20"/>
      <c r="H1889" s="20"/>
    </row>
    <row r="1890" spans="7:8" x14ac:dyDescent="0.2">
      <c r="G1890" s="20"/>
      <c r="H1890" s="20"/>
    </row>
    <row r="1891" spans="7:8" x14ac:dyDescent="0.2">
      <c r="G1891" s="20"/>
      <c r="H1891" s="20"/>
    </row>
    <row r="1892" spans="7:8" x14ac:dyDescent="0.2">
      <c r="G1892" s="20"/>
      <c r="H1892" s="20"/>
    </row>
    <row r="1893" spans="7:8" x14ac:dyDescent="0.2">
      <c r="G1893" s="20"/>
      <c r="H1893" s="20"/>
    </row>
    <row r="1894" spans="7:8" x14ac:dyDescent="0.2">
      <c r="G1894" s="20"/>
      <c r="H1894" s="20"/>
    </row>
    <row r="1895" spans="7:8" x14ac:dyDescent="0.2">
      <c r="G1895" s="20"/>
      <c r="H1895" s="20"/>
    </row>
    <row r="1896" spans="7:8" x14ac:dyDescent="0.2">
      <c r="G1896" s="20"/>
      <c r="H1896" s="20"/>
    </row>
    <row r="1897" spans="7:8" x14ac:dyDescent="0.2">
      <c r="G1897" s="20"/>
      <c r="H1897" s="20"/>
    </row>
    <row r="1898" spans="7:8" x14ac:dyDescent="0.2">
      <c r="G1898" s="20"/>
      <c r="H1898" s="20"/>
    </row>
    <row r="1899" spans="7:8" x14ac:dyDescent="0.2">
      <c r="G1899" s="20"/>
      <c r="H1899" s="20"/>
    </row>
    <row r="1900" spans="7:8" x14ac:dyDescent="0.2">
      <c r="G1900" s="20"/>
      <c r="H1900" s="20"/>
    </row>
    <row r="1901" spans="7:8" x14ac:dyDescent="0.2">
      <c r="G1901" s="20"/>
      <c r="H1901" s="20"/>
    </row>
    <row r="1902" spans="7:8" x14ac:dyDescent="0.2">
      <c r="G1902" s="20"/>
      <c r="H1902" s="20"/>
    </row>
    <row r="1903" spans="7:8" x14ac:dyDescent="0.2">
      <c r="G1903" s="20"/>
      <c r="H1903" s="20"/>
    </row>
    <row r="1904" spans="7:8" x14ac:dyDescent="0.2">
      <c r="G1904" s="20"/>
      <c r="H1904" s="20"/>
    </row>
    <row r="1905" spans="7:8" x14ac:dyDescent="0.2">
      <c r="G1905" s="20"/>
      <c r="H1905" s="20"/>
    </row>
    <row r="1906" spans="7:8" x14ac:dyDescent="0.2">
      <c r="G1906" s="20"/>
      <c r="H1906" s="20"/>
    </row>
    <row r="1907" spans="7:8" x14ac:dyDescent="0.2">
      <c r="G1907" s="20"/>
      <c r="H1907" s="20"/>
    </row>
    <row r="1908" spans="7:8" x14ac:dyDescent="0.2">
      <c r="G1908" s="20"/>
      <c r="H1908" s="20"/>
    </row>
    <row r="1909" spans="7:8" x14ac:dyDescent="0.2">
      <c r="G1909" s="20"/>
      <c r="H1909" s="20"/>
    </row>
    <row r="1910" spans="7:8" x14ac:dyDescent="0.2">
      <c r="G1910" s="20"/>
      <c r="H1910" s="20"/>
    </row>
    <row r="1911" spans="7:8" x14ac:dyDescent="0.2">
      <c r="G1911" s="20"/>
      <c r="H1911" s="20"/>
    </row>
    <row r="1912" spans="7:8" x14ac:dyDescent="0.2">
      <c r="G1912" s="20"/>
      <c r="H1912" s="20"/>
    </row>
    <row r="1913" spans="7:8" x14ac:dyDescent="0.2">
      <c r="G1913" s="20"/>
      <c r="H1913" s="20"/>
    </row>
    <row r="1914" spans="7:8" x14ac:dyDescent="0.2">
      <c r="G1914" s="20"/>
      <c r="H1914" s="20"/>
    </row>
    <row r="1915" spans="7:8" x14ac:dyDescent="0.2">
      <c r="G1915" s="20"/>
      <c r="H1915" s="20"/>
    </row>
    <row r="1916" spans="7:8" x14ac:dyDescent="0.2">
      <c r="G1916" s="20"/>
      <c r="H1916" s="20"/>
    </row>
    <row r="1917" spans="7:8" x14ac:dyDescent="0.2">
      <c r="G1917" s="20"/>
      <c r="H1917" s="20"/>
    </row>
    <row r="1918" spans="7:8" x14ac:dyDescent="0.2">
      <c r="G1918" s="20"/>
      <c r="H1918" s="20"/>
    </row>
    <row r="1919" spans="7:8" x14ac:dyDescent="0.2">
      <c r="G1919" s="20"/>
      <c r="H1919" s="20"/>
    </row>
    <row r="1920" spans="7:8" x14ac:dyDescent="0.2">
      <c r="G1920" s="20"/>
      <c r="H1920" s="20"/>
    </row>
    <row r="1921" spans="7:8" x14ac:dyDescent="0.2">
      <c r="G1921" s="20"/>
      <c r="H1921" s="20"/>
    </row>
    <row r="1922" spans="7:8" x14ac:dyDescent="0.2">
      <c r="G1922" s="20"/>
      <c r="H1922" s="20"/>
    </row>
    <row r="1923" spans="7:8" x14ac:dyDescent="0.2">
      <c r="G1923" s="20"/>
      <c r="H1923" s="20"/>
    </row>
    <row r="1924" spans="7:8" x14ac:dyDescent="0.2">
      <c r="G1924" s="20"/>
      <c r="H1924" s="20"/>
    </row>
    <row r="1925" spans="7:8" x14ac:dyDescent="0.2">
      <c r="G1925" s="20"/>
      <c r="H1925" s="20"/>
    </row>
    <row r="1926" spans="7:8" x14ac:dyDescent="0.2">
      <c r="G1926" s="20"/>
      <c r="H1926" s="20"/>
    </row>
    <row r="1927" spans="7:8" x14ac:dyDescent="0.2">
      <c r="G1927" s="20"/>
      <c r="H1927" s="20"/>
    </row>
    <row r="1928" spans="7:8" x14ac:dyDescent="0.2">
      <c r="G1928" s="20"/>
      <c r="H1928" s="20"/>
    </row>
    <row r="1929" spans="7:8" x14ac:dyDescent="0.2">
      <c r="G1929" s="20"/>
      <c r="H1929" s="20"/>
    </row>
    <row r="1930" spans="7:8" x14ac:dyDescent="0.2">
      <c r="G1930" s="20"/>
      <c r="H1930" s="20"/>
    </row>
    <row r="1931" spans="7:8" x14ac:dyDescent="0.2">
      <c r="G1931" s="20"/>
      <c r="H1931" s="20"/>
    </row>
    <row r="1932" spans="7:8" x14ac:dyDescent="0.2">
      <c r="G1932" s="20"/>
      <c r="H1932" s="20"/>
    </row>
    <row r="1933" spans="7:8" x14ac:dyDescent="0.2">
      <c r="G1933" s="20"/>
      <c r="H1933" s="20"/>
    </row>
    <row r="1934" spans="7:8" x14ac:dyDescent="0.2">
      <c r="G1934" s="20"/>
      <c r="H1934" s="20"/>
    </row>
    <row r="1935" spans="7:8" x14ac:dyDescent="0.2">
      <c r="G1935" s="20"/>
      <c r="H1935" s="20"/>
    </row>
    <row r="1936" spans="7:8" x14ac:dyDescent="0.2">
      <c r="G1936" s="20"/>
      <c r="H1936" s="20"/>
    </row>
    <row r="1937" spans="7:8" x14ac:dyDescent="0.2">
      <c r="G1937" s="20"/>
      <c r="H1937" s="20"/>
    </row>
    <row r="1938" spans="7:8" x14ac:dyDescent="0.2">
      <c r="G1938" s="20"/>
      <c r="H1938" s="20"/>
    </row>
    <row r="1939" spans="7:8" x14ac:dyDescent="0.2">
      <c r="G1939" s="20"/>
      <c r="H1939" s="20"/>
    </row>
    <row r="1940" spans="7:8" x14ac:dyDescent="0.2">
      <c r="G1940" s="20"/>
      <c r="H1940" s="20"/>
    </row>
    <row r="1941" spans="7:8" x14ac:dyDescent="0.2">
      <c r="G1941" s="20"/>
      <c r="H1941" s="20"/>
    </row>
    <row r="1942" spans="7:8" x14ac:dyDescent="0.2">
      <c r="G1942" s="20"/>
      <c r="H1942" s="20"/>
    </row>
    <row r="1943" spans="7:8" x14ac:dyDescent="0.2">
      <c r="G1943" s="20"/>
      <c r="H1943" s="20"/>
    </row>
    <row r="1944" spans="7:8" x14ac:dyDescent="0.2">
      <c r="G1944" s="20"/>
      <c r="H1944" s="20"/>
    </row>
    <row r="1945" spans="7:8" x14ac:dyDescent="0.2">
      <c r="G1945" s="20"/>
      <c r="H1945" s="20"/>
    </row>
    <row r="1946" spans="7:8" x14ac:dyDescent="0.2">
      <c r="G1946" s="20"/>
      <c r="H1946" s="20"/>
    </row>
    <row r="1947" spans="7:8" x14ac:dyDescent="0.2">
      <c r="G1947" s="20"/>
      <c r="H1947" s="20"/>
    </row>
    <row r="1948" spans="7:8" x14ac:dyDescent="0.2">
      <c r="G1948" s="20"/>
      <c r="H1948" s="20"/>
    </row>
    <row r="1949" spans="7:8" x14ac:dyDescent="0.2">
      <c r="G1949" s="20"/>
      <c r="H1949" s="20"/>
    </row>
    <row r="1950" spans="7:8" x14ac:dyDescent="0.2">
      <c r="G1950" s="20"/>
      <c r="H1950" s="20"/>
    </row>
    <row r="1951" spans="7:8" x14ac:dyDescent="0.2">
      <c r="G1951" s="20"/>
      <c r="H1951" s="20"/>
    </row>
    <row r="1952" spans="7:8" x14ac:dyDescent="0.2">
      <c r="G1952" s="20"/>
      <c r="H1952" s="20"/>
    </row>
    <row r="1953" spans="7:8" x14ac:dyDescent="0.2">
      <c r="G1953" s="20"/>
      <c r="H1953" s="20"/>
    </row>
    <row r="1954" spans="7:8" x14ac:dyDescent="0.2">
      <c r="G1954" s="20"/>
      <c r="H1954" s="20"/>
    </row>
    <row r="1955" spans="7:8" x14ac:dyDescent="0.2">
      <c r="G1955" s="20"/>
      <c r="H1955" s="20"/>
    </row>
    <row r="1956" spans="7:8" x14ac:dyDescent="0.2">
      <c r="G1956" s="20"/>
      <c r="H1956" s="20"/>
    </row>
    <row r="1957" spans="7:8" x14ac:dyDescent="0.2">
      <c r="G1957" s="20"/>
      <c r="H1957" s="20"/>
    </row>
    <row r="1958" spans="7:8" x14ac:dyDescent="0.2">
      <c r="G1958" s="20"/>
      <c r="H1958" s="20"/>
    </row>
    <row r="1959" spans="7:8" x14ac:dyDescent="0.2">
      <c r="G1959" s="20"/>
      <c r="H1959" s="20"/>
    </row>
    <row r="1960" spans="7:8" x14ac:dyDescent="0.2">
      <c r="G1960" s="20"/>
      <c r="H1960" s="20"/>
    </row>
    <row r="1961" spans="7:8" x14ac:dyDescent="0.2">
      <c r="G1961" s="20"/>
      <c r="H1961" s="20"/>
    </row>
    <row r="1962" spans="7:8" x14ac:dyDescent="0.2">
      <c r="G1962" s="20"/>
      <c r="H1962" s="20"/>
    </row>
    <row r="1963" spans="7:8" x14ac:dyDescent="0.2">
      <c r="G1963" s="20"/>
      <c r="H1963" s="20"/>
    </row>
    <row r="1964" spans="7:8" x14ac:dyDescent="0.2">
      <c r="G1964" s="20"/>
      <c r="H1964" s="20"/>
    </row>
    <row r="1965" spans="7:8" x14ac:dyDescent="0.2">
      <c r="G1965" s="20"/>
      <c r="H1965" s="20"/>
    </row>
    <row r="1966" spans="7:8" x14ac:dyDescent="0.2">
      <c r="G1966" s="20"/>
      <c r="H1966" s="20"/>
    </row>
    <row r="1967" spans="7:8" x14ac:dyDescent="0.2">
      <c r="G1967" s="20"/>
      <c r="H1967" s="20"/>
    </row>
    <row r="1968" spans="7:8" x14ac:dyDescent="0.2">
      <c r="G1968" s="20"/>
      <c r="H1968" s="20"/>
    </row>
    <row r="1969" spans="7:8" x14ac:dyDescent="0.2">
      <c r="G1969" s="20"/>
      <c r="H1969" s="20"/>
    </row>
    <row r="1970" spans="7:8" x14ac:dyDescent="0.2">
      <c r="G1970" s="20"/>
      <c r="H1970" s="20"/>
    </row>
    <row r="1971" spans="7:8" x14ac:dyDescent="0.2">
      <c r="G1971" s="20"/>
      <c r="H1971" s="20"/>
    </row>
    <row r="1972" spans="7:8" x14ac:dyDescent="0.2">
      <c r="G1972" s="20"/>
      <c r="H1972" s="20"/>
    </row>
    <row r="1973" spans="7:8" x14ac:dyDescent="0.2">
      <c r="G1973" s="20"/>
      <c r="H1973" s="20"/>
    </row>
    <row r="1974" spans="7:8" x14ac:dyDescent="0.2">
      <c r="G1974" s="20"/>
      <c r="H1974" s="20"/>
    </row>
    <row r="1975" spans="7:8" x14ac:dyDescent="0.2">
      <c r="G1975" s="20"/>
      <c r="H1975" s="20"/>
    </row>
    <row r="1976" spans="7:8" x14ac:dyDescent="0.2">
      <c r="G1976" s="20"/>
      <c r="H1976" s="20"/>
    </row>
    <row r="1977" spans="7:8" x14ac:dyDescent="0.2">
      <c r="G1977" s="20"/>
      <c r="H1977" s="20"/>
    </row>
    <row r="1978" spans="7:8" x14ac:dyDescent="0.2">
      <c r="G1978" s="20"/>
      <c r="H1978" s="20"/>
    </row>
    <row r="1979" spans="7:8" x14ac:dyDescent="0.2">
      <c r="G1979" s="20"/>
      <c r="H1979" s="20"/>
    </row>
    <row r="1980" spans="7:8" x14ac:dyDescent="0.2">
      <c r="G1980" s="20"/>
      <c r="H1980" s="20"/>
    </row>
    <row r="1981" spans="7:8" x14ac:dyDescent="0.2">
      <c r="G1981" s="20"/>
      <c r="H1981" s="20"/>
    </row>
    <row r="1982" spans="7:8" x14ac:dyDescent="0.2">
      <c r="G1982" s="20"/>
      <c r="H1982" s="20"/>
    </row>
    <row r="1983" spans="7:8" x14ac:dyDescent="0.2">
      <c r="G1983" s="20"/>
      <c r="H1983" s="20"/>
    </row>
    <row r="1984" spans="7:8" x14ac:dyDescent="0.2">
      <c r="G1984" s="20"/>
      <c r="H1984" s="20"/>
    </row>
    <row r="1985" spans="7:8" x14ac:dyDescent="0.2">
      <c r="G1985" s="20"/>
      <c r="H1985" s="20"/>
    </row>
    <row r="1986" spans="7:8" x14ac:dyDescent="0.2">
      <c r="G1986" s="20"/>
      <c r="H1986" s="20"/>
    </row>
    <row r="1987" spans="7:8" x14ac:dyDescent="0.2">
      <c r="G1987" s="20"/>
      <c r="H1987" s="20"/>
    </row>
    <row r="1988" spans="7:8" x14ac:dyDescent="0.2">
      <c r="G1988" s="20"/>
      <c r="H1988" s="20"/>
    </row>
    <row r="1989" spans="7:8" x14ac:dyDescent="0.2">
      <c r="G1989" s="20"/>
      <c r="H1989" s="20"/>
    </row>
    <row r="1990" spans="7:8" x14ac:dyDescent="0.2">
      <c r="G1990" s="20"/>
      <c r="H1990" s="20"/>
    </row>
    <row r="1991" spans="7:8" x14ac:dyDescent="0.2">
      <c r="G1991" s="20"/>
      <c r="H1991" s="20"/>
    </row>
    <row r="1992" spans="7:8" x14ac:dyDescent="0.2">
      <c r="G1992" s="20"/>
      <c r="H1992" s="20"/>
    </row>
    <row r="1993" spans="7:8" x14ac:dyDescent="0.2">
      <c r="G1993" s="20"/>
      <c r="H1993" s="20"/>
    </row>
    <row r="1994" spans="7:8" x14ac:dyDescent="0.2">
      <c r="G1994" s="20"/>
      <c r="H1994" s="20"/>
    </row>
    <row r="1995" spans="7:8" x14ac:dyDescent="0.2">
      <c r="G1995" s="20"/>
      <c r="H1995" s="20"/>
    </row>
    <row r="1996" spans="7:8" x14ac:dyDescent="0.2">
      <c r="G1996" s="20"/>
      <c r="H1996" s="20"/>
    </row>
    <row r="1997" spans="7:8" x14ac:dyDescent="0.2">
      <c r="G1997" s="20"/>
      <c r="H1997" s="20"/>
    </row>
    <row r="1998" spans="7:8" x14ac:dyDescent="0.2">
      <c r="G1998" s="20"/>
      <c r="H1998" s="20"/>
    </row>
    <row r="1999" spans="7:8" x14ac:dyDescent="0.2">
      <c r="G1999" s="20"/>
      <c r="H1999" s="20"/>
    </row>
    <row r="2000" spans="7:8" x14ac:dyDescent="0.2">
      <c r="G2000" s="20"/>
      <c r="H2000" s="20"/>
    </row>
    <row r="2001" spans="7:8" x14ac:dyDescent="0.2">
      <c r="G2001" s="20"/>
      <c r="H2001" s="20"/>
    </row>
    <row r="2002" spans="7:8" x14ac:dyDescent="0.2">
      <c r="G2002" s="20"/>
      <c r="H2002" s="20"/>
    </row>
    <row r="2003" spans="7:8" x14ac:dyDescent="0.2">
      <c r="G2003" s="20"/>
      <c r="H2003" s="20"/>
    </row>
    <row r="2004" spans="7:8" x14ac:dyDescent="0.2">
      <c r="G2004" s="20"/>
      <c r="H2004" s="20"/>
    </row>
    <row r="2005" spans="7:8" x14ac:dyDescent="0.2">
      <c r="G2005" s="20"/>
      <c r="H2005" s="20"/>
    </row>
    <row r="2006" spans="7:8" x14ac:dyDescent="0.2">
      <c r="G2006" s="20"/>
      <c r="H2006" s="20"/>
    </row>
    <row r="2007" spans="7:8" x14ac:dyDescent="0.2">
      <c r="G2007" s="20"/>
      <c r="H2007" s="20"/>
    </row>
    <row r="2008" spans="7:8" x14ac:dyDescent="0.2">
      <c r="G2008" s="20"/>
      <c r="H2008" s="20"/>
    </row>
    <row r="2009" spans="7:8" x14ac:dyDescent="0.2">
      <c r="G2009" s="20"/>
      <c r="H2009" s="20"/>
    </row>
    <row r="2010" spans="7:8" x14ac:dyDescent="0.2">
      <c r="G2010" s="20"/>
      <c r="H2010" s="20"/>
    </row>
    <row r="2011" spans="7:8" x14ac:dyDescent="0.2">
      <c r="G2011" s="20"/>
      <c r="H2011" s="20"/>
    </row>
    <row r="2012" spans="7:8" x14ac:dyDescent="0.2">
      <c r="G2012" s="20"/>
      <c r="H2012" s="20"/>
    </row>
    <row r="2013" spans="7:8" x14ac:dyDescent="0.2">
      <c r="G2013" s="20"/>
      <c r="H2013" s="20"/>
    </row>
    <row r="2014" spans="7:8" x14ac:dyDescent="0.2">
      <c r="G2014" s="20"/>
      <c r="H2014" s="20"/>
    </row>
    <row r="2015" spans="7:8" x14ac:dyDescent="0.2">
      <c r="G2015" s="20"/>
      <c r="H2015" s="20"/>
    </row>
    <row r="2016" spans="7:8" x14ac:dyDescent="0.2">
      <c r="G2016" s="20"/>
      <c r="H2016" s="20"/>
    </row>
    <row r="2017" spans="7:8" x14ac:dyDescent="0.2">
      <c r="G2017" s="20"/>
      <c r="H2017" s="20"/>
    </row>
    <row r="2018" spans="7:8" x14ac:dyDescent="0.2">
      <c r="G2018" s="20"/>
      <c r="H2018" s="20"/>
    </row>
    <row r="2019" spans="7:8" x14ac:dyDescent="0.2">
      <c r="G2019" s="20"/>
      <c r="H2019" s="20"/>
    </row>
    <row r="2020" spans="7:8" x14ac:dyDescent="0.2">
      <c r="G2020" s="20"/>
      <c r="H2020" s="20"/>
    </row>
    <row r="2021" spans="7:8" x14ac:dyDescent="0.2">
      <c r="G2021" s="20"/>
      <c r="H2021" s="20"/>
    </row>
    <row r="2022" spans="7:8" x14ac:dyDescent="0.2">
      <c r="G2022" s="20"/>
      <c r="H2022" s="20"/>
    </row>
    <row r="2023" spans="7:8" x14ac:dyDescent="0.2">
      <c r="G2023" s="20"/>
      <c r="H2023" s="20"/>
    </row>
    <row r="2024" spans="7:8" x14ac:dyDescent="0.2">
      <c r="G2024" s="20"/>
      <c r="H2024" s="20"/>
    </row>
    <row r="2025" spans="7:8" x14ac:dyDescent="0.2">
      <c r="G2025" s="20"/>
      <c r="H2025" s="20"/>
    </row>
    <row r="2026" spans="7:8" x14ac:dyDescent="0.2">
      <c r="G2026" s="20"/>
      <c r="H2026" s="20"/>
    </row>
    <row r="2027" spans="7:8" x14ac:dyDescent="0.2">
      <c r="G2027" s="20"/>
      <c r="H2027" s="20"/>
    </row>
    <row r="2028" spans="7:8" x14ac:dyDescent="0.2">
      <c r="G2028" s="20"/>
      <c r="H2028" s="20"/>
    </row>
    <row r="2029" spans="7:8" x14ac:dyDescent="0.2">
      <c r="G2029" s="20"/>
      <c r="H2029" s="20"/>
    </row>
    <row r="2030" spans="7:8" x14ac:dyDescent="0.2">
      <c r="G2030" s="20"/>
      <c r="H2030" s="20"/>
    </row>
    <row r="2031" spans="7:8" x14ac:dyDescent="0.2">
      <c r="G2031" s="20"/>
      <c r="H2031" s="20"/>
    </row>
    <row r="2032" spans="7:8" x14ac:dyDescent="0.2">
      <c r="G2032" s="20"/>
      <c r="H2032" s="20"/>
    </row>
    <row r="2033" spans="7:8" x14ac:dyDescent="0.2">
      <c r="G2033" s="20"/>
      <c r="H2033" s="20"/>
    </row>
    <row r="2034" spans="7:8" x14ac:dyDescent="0.2">
      <c r="G2034" s="20"/>
      <c r="H2034" s="20"/>
    </row>
    <row r="2035" spans="7:8" x14ac:dyDescent="0.2">
      <c r="G2035" s="20"/>
      <c r="H2035" s="20"/>
    </row>
    <row r="2036" spans="7:8" x14ac:dyDescent="0.2">
      <c r="G2036" s="20"/>
      <c r="H2036" s="20"/>
    </row>
    <row r="2037" spans="7:8" x14ac:dyDescent="0.2">
      <c r="G2037" s="20"/>
      <c r="H2037" s="20"/>
    </row>
    <row r="2038" spans="7:8" x14ac:dyDescent="0.2">
      <c r="G2038" s="20"/>
      <c r="H2038" s="20"/>
    </row>
    <row r="2039" spans="7:8" x14ac:dyDescent="0.2">
      <c r="G2039" s="20"/>
      <c r="H2039" s="20"/>
    </row>
    <row r="2040" spans="7:8" x14ac:dyDescent="0.2">
      <c r="G2040" s="20"/>
      <c r="H2040" s="20"/>
    </row>
    <row r="2041" spans="7:8" x14ac:dyDescent="0.2">
      <c r="G2041" s="20"/>
      <c r="H2041" s="20"/>
    </row>
    <row r="2042" spans="7:8" x14ac:dyDescent="0.2">
      <c r="G2042" s="20"/>
      <c r="H2042" s="20"/>
    </row>
    <row r="2043" spans="7:8" x14ac:dyDescent="0.2">
      <c r="G2043" s="20"/>
      <c r="H2043" s="20"/>
    </row>
    <row r="2044" spans="7:8" x14ac:dyDescent="0.2">
      <c r="G2044" s="20"/>
      <c r="H2044" s="20"/>
    </row>
    <row r="2045" spans="7:8" x14ac:dyDescent="0.2">
      <c r="G2045" s="20"/>
      <c r="H2045" s="20"/>
    </row>
    <row r="2046" spans="7:8" x14ac:dyDescent="0.2">
      <c r="G2046" s="20"/>
      <c r="H2046" s="20"/>
    </row>
    <row r="2047" spans="7:8" x14ac:dyDescent="0.2">
      <c r="G2047" s="20"/>
      <c r="H2047" s="20"/>
    </row>
    <row r="2048" spans="7:8" x14ac:dyDescent="0.2">
      <c r="G2048" s="20"/>
      <c r="H2048" s="20"/>
    </row>
    <row r="2049" spans="7:8" x14ac:dyDescent="0.2">
      <c r="G2049" s="20"/>
      <c r="H2049" s="20"/>
    </row>
    <row r="2050" spans="7:8" x14ac:dyDescent="0.2">
      <c r="G2050" s="20"/>
      <c r="H2050" s="20"/>
    </row>
    <row r="2051" spans="7:8" x14ac:dyDescent="0.2">
      <c r="G2051" s="20"/>
      <c r="H2051" s="20"/>
    </row>
    <row r="2052" spans="7:8" x14ac:dyDescent="0.2">
      <c r="G2052" s="20"/>
      <c r="H2052" s="20"/>
    </row>
    <row r="2053" spans="7:8" x14ac:dyDescent="0.2">
      <c r="G2053" s="20"/>
      <c r="H2053" s="20"/>
    </row>
    <row r="2054" spans="7:8" x14ac:dyDescent="0.2">
      <c r="G2054" s="20"/>
      <c r="H2054" s="20"/>
    </row>
    <row r="2055" spans="7:8" x14ac:dyDescent="0.2">
      <c r="G2055" s="20"/>
      <c r="H2055" s="20"/>
    </row>
    <row r="2056" spans="7:8" x14ac:dyDescent="0.2">
      <c r="G2056" s="20"/>
      <c r="H2056" s="20"/>
    </row>
    <row r="2057" spans="7:8" x14ac:dyDescent="0.2">
      <c r="G2057" s="20"/>
      <c r="H2057" s="20"/>
    </row>
    <row r="2058" spans="7:8" x14ac:dyDescent="0.2">
      <c r="G2058" s="20"/>
      <c r="H2058" s="20"/>
    </row>
    <row r="2059" spans="7:8" x14ac:dyDescent="0.2">
      <c r="G2059" s="20"/>
      <c r="H2059" s="20"/>
    </row>
    <row r="2060" spans="7:8" x14ac:dyDescent="0.2">
      <c r="G2060" s="20"/>
      <c r="H2060" s="20"/>
    </row>
    <row r="2061" spans="7:8" x14ac:dyDescent="0.2">
      <c r="G2061" s="20"/>
      <c r="H2061" s="20"/>
    </row>
    <row r="2062" spans="7:8" x14ac:dyDescent="0.2">
      <c r="G2062" s="20"/>
      <c r="H2062" s="20"/>
    </row>
    <row r="2063" spans="7:8" x14ac:dyDescent="0.2">
      <c r="G2063" s="20"/>
      <c r="H2063" s="20"/>
    </row>
    <row r="2064" spans="7:8" x14ac:dyDescent="0.2">
      <c r="G2064" s="20"/>
      <c r="H2064" s="20"/>
    </row>
    <row r="2065" spans="7:8" x14ac:dyDescent="0.2">
      <c r="G2065" s="20"/>
      <c r="H2065" s="20"/>
    </row>
    <row r="2066" spans="7:8" x14ac:dyDescent="0.2">
      <c r="G2066" s="20"/>
      <c r="H2066" s="20"/>
    </row>
    <row r="2067" spans="7:8" x14ac:dyDescent="0.2">
      <c r="G2067" s="20"/>
      <c r="H2067" s="20"/>
    </row>
    <row r="2068" spans="7:8" x14ac:dyDescent="0.2">
      <c r="G2068" s="20"/>
      <c r="H2068" s="20"/>
    </row>
    <row r="2069" spans="7:8" x14ac:dyDescent="0.2">
      <c r="G2069" s="20"/>
      <c r="H2069" s="20"/>
    </row>
    <row r="2070" spans="7:8" x14ac:dyDescent="0.2">
      <c r="G2070" s="20"/>
      <c r="H2070" s="20"/>
    </row>
    <row r="2071" spans="7:8" x14ac:dyDescent="0.2">
      <c r="G2071" s="20"/>
      <c r="H2071" s="20"/>
    </row>
    <row r="2072" spans="7:8" x14ac:dyDescent="0.2">
      <c r="G2072" s="20"/>
      <c r="H2072" s="20"/>
    </row>
    <row r="2073" spans="7:8" x14ac:dyDescent="0.2">
      <c r="G2073" s="20"/>
      <c r="H2073" s="20"/>
    </row>
    <row r="2074" spans="7:8" x14ac:dyDescent="0.2">
      <c r="G2074" s="20"/>
      <c r="H2074" s="20"/>
    </row>
    <row r="2075" spans="7:8" x14ac:dyDescent="0.2">
      <c r="G2075" s="20"/>
      <c r="H2075" s="20"/>
    </row>
    <row r="2076" spans="7:8" x14ac:dyDescent="0.2">
      <c r="G2076" s="20"/>
      <c r="H2076" s="20"/>
    </row>
    <row r="2077" spans="7:8" x14ac:dyDescent="0.2">
      <c r="G2077" s="20"/>
      <c r="H2077" s="20"/>
    </row>
    <row r="2078" spans="7:8" x14ac:dyDescent="0.2">
      <c r="G2078" s="20"/>
      <c r="H2078" s="20"/>
    </row>
    <row r="2079" spans="7:8" x14ac:dyDescent="0.2">
      <c r="G2079" s="20"/>
      <c r="H2079" s="20"/>
    </row>
    <row r="2080" spans="7:8" x14ac:dyDescent="0.2">
      <c r="G2080" s="20"/>
      <c r="H2080" s="20"/>
    </row>
    <row r="2081" spans="7:8" x14ac:dyDescent="0.2">
      <c r="G2081" s="20"/>
      <c r="H2081" s="20"/>
    </row>
    <row r="2082" spans="7:8" x14ac:dyDescent="0.2">
      <c r="G2082" s="20"/>
      <c r="H2082" s="20"/>
    </row>
    <row r="2083" spans="7:8" x14ac:dyDescent="0.2">
      <c r="G2083" s="20"/>
      <c r="H2083" s="20"/>
    </row>
    <row r="2084" spans="7:8" x14ac:dyDescent="0.2">
      <c r="G2084" s="20"/>
      <c r="H2084" s="20"/>
    </row>
    <row r="2085" spans="7:8" x14ac:dyDescent="0.2">
      <c r="G2085" s="20"/>
      <c r="H2085" s="20"/>
    </row>
    <row r="2086" spans="7:8" x14ac:dyDescent="0.2">
      <c r="G2086" s="20"/>
      <c r="H2086" s="20"/>
    </row>
    <row r="2087" spans="7:8" x14ac:dyDescent="0.2">
      <c r="G2087" s="20"/>
      <c r="H2087" s="20"/>
    </row>
    <row r="2088" spans="7:8" x14ac:dyDescent="0.2">
      <c r="G2088" s="20"/>
      <c r="H2088" s="20"/>
    </row>
    <row r="2089" spans="7:8" x14ac:dyDescent="0.2">
      <c r="G2089" s="20"/>
      <c r="H2089" s="20"/>
    </row>
    <row r="2090" spans="7:8" x14ac:dyDescent="0.2">
      <c r="G2090" s="20"/>
      <c r="H2090" s="20"/>
    </row>
    <row r="2091" spans="7:8" x14ac:dyDescent="0.2">
      <c r="G2091" s="20"/>
      <c r="H2091" s="20"/>
    </row>
    <row r="2092" spans="7:8" x14ac:dyDescent="0.2">
      <c r="G2092" s="20"/>
      <c r="H2092" s="20"/>
    </row>
    <row r="2093" spans="7:8" x14ac:dyDescent="0.2">
      <c r="G2093" s="20"/>
      <c r="H2093" s="20"/>
    </row>
    <row r="2094" spans="7:8" x14ac:dyDescent="0.2">
      <c r="G2094" s="20"/>
      <c r="H2094" s="20"/>
    </row>
    <row r="2095" spans="7:8" x14ac:dyDescent="0.2">
      <c r="G2095" s="20"/>
      <c r="H2095" s="20"/>
    </row>
    <row r="2096" spans="7:8" x14ac:dyDescent="0.2">
      <c r="G2096" s="20"/>
      <c r="H2096" s="20"/>
    </row>
    <row r="2097" spans="7:8" x14ac:dyDescent="0.2">
      <c r="G2097" s="20"/>
      <c r="H2097" s="20"/>
    </row>
    <row r="2098" spans="7:8" x14ac:dyDescent="0.2">
      <c r="G2098" s="20"/>
      <c r="H2098" s="20"/>
    </row>
    <row r="2099" spans="7:8" x14ac:dyDescent="0.2">
      <c r="G2099" s="20"/>
      <c r="H2099" s="20"/>
    </row>
    <row r="2100" spans="7:8" x14ac:dyDescent="0.2">
      <c r="G2100" s="20"/>
      <c r="H2100" s="20"/>
    </row>
    <row r="2101" spans="7:8" x14ac:dyDescent="0.2">
      <c r="G2101" s="20"/>
      <c r="H2101" s="20"/>
    </row>
    <row r="2102" spans="7:8" x14ac:dyDescent="0.2">
      <c r="G2102" s="20"/>
      <c r="H2102" s="20"/>
    </row>
    <row r="2103" spans="7:8" x14ac:dyDescent="0.2">
      <c r="G2103" s="20"/>
      <c r="H2103" s="20"/>
    </row>
    <row r="2104" spans="7:8" x14ac:dyDescent="0.2">
      <c r="G2104" s="20"/>
      <c r="H2104" s="20"/>
    </row>
    <row r="2105" spans="7:8" x14ac:dyDescent="0.2">
      <c r="G2105" s="20"/>
      <c r="H2105" s="20"/>
    </row>
    <row r="2106" spans="7:8" x14ac:dyDescent="0.2">
      <c r="G2106" s="20"/>
      <c r="H2106" s="20"/>
    </row>
    <row r="2107" spans="7:8" x14ac:dyDescent="0.2">
      <c r="G2107" s="20"/>
      <c r="H2107" s="20"/>
    </row>
    <row r="2108" spans="7:8" x14ac:dyDescent="0.2">
      <c r="G2108" s="20"/>
      <c r="H2108" s="20"/>
    </row>
    <row r="2109" spans="7:8" x14ac:dyDescent="0.2">
      <c r="G2109" s="20"/>
      <c r="H2109" s="20"/>
    </row>
    <row r="2110" spans="7:8" x14ac:dyDescent="0.2">
      <c r="G2110" s="20"/>
      <c r="H2110" s="20"/>
    </row>
    <row r="2111" spans="7:8" x14ac:dyDescent="0.2">
      <c r="G2111" s="20"/>
      <c r="H2111" s="20"/>
    </row>
    <row r="2112" spans="7:8" x14ac:dyDescent="0.2">
      <c r="G2112" s="20"/>
      <c r="H2112" s="20"/>
    </row>
    <row r="2113" spans="7:8" x14ac:dyDescent="0.2">
      <c r="G2113" s="20"/>
      <c r="H2113" s="20"/>
    </row>
    <row r="2114" spans="7:8" x14ac:dyDescent="0.2">
      <c r="G2114" s="20"/>
      <c r="H2114" s="20"/>
    </row>
    <row r="2115" spans="7:8" x14ac:dyDescent="0.2">
      <c r="G2115" s="20"/>
      <c r="H2115" s="20"/>
    </row>
    <row r="2116" spans="7:8" x14ac:dyDescent="0.2">
      <c r="G2116" s="20"/>
      <c r="H2116" s="20"/>
    </row>
    <row r="2117" spans="7:8" x14ac:dyDescent="0.2">
      <c r="G2117" s="20"/>
      <c r="H2117" s="20"/>
    </row>
    <row r="2118" spans="7:8" x14ac:dyDescent="0.2">
      <c r="G2118" s="20"/>
      <c r="H2118" s="20"/>
    </row>
    <row r="2119" spans="7:8" x14ac:dyDescent="0.2">
      <c r="G2119" s="20"/>
      <c r="H2119" s="20"/>
    </row>
    <row r="2120" spans="7:8" x14ac:dyDescent="0.2">
      <c r="G2120" s="20"/>
      <c r="H2120" s="20"/>
    </row>
    <row r="2121" spans="7:8" x14ac:dyDescent="0.2">
      <c r="G2121" s="20"/>
      <c r="H2121" s="20"/>
    </row>
    <row r="2122" spans="7:8" x14ac:dyDescent="0.2">
      <c r="G2122" s="20"/>
      <c r="H2122" s="20"/>
    </row>
    <row r="2123" spans="7:8" x14ac:dyDescent="0.2">
      <c r="G2123" s="20"/>
      <c r="H2123" s="20"/>
    </row>
    <row r="2124" spans="7:8" x14ac:dyDescent="0.2">
      <c r="G2124" s="20"/>
      <c r="H2124" s="20"/>
    </row>
    <row r="2125" spans="7:8" x14ac:dyDescent="0.2">
      <c r="G2125" s="20"/>
      <c r="H2125" s="20"/>
    </row>
    <row r="2126" spans="7:8" x14ac:dyDescent="0.2">
      <c r="G2126" s="20"/>
      <c r="H2126" s="20"/>
    </row>
    <row r="2127" spans="7:8" x14ac:dyDescent="0.2">
      <c r="G2127" s="20"/>
      <c r="H2127" s="20"/>
    </row>
    <row r="2128" spans="7:8" x14ac:dyDescent="0.2">
      <c r="G2128" s="20"/>
      <c r="H2128" s="20"/>
    </row>
    <row r="2129" spans="7:8" x14ac:dyDescent="0.2">
      <c r="G2129" s="20"/>
      <c r="H2129" s="20"/>
    </row>
    <row r="2130" spans="7:8" x14ac:dyDescent="0.2">
      <c r="G2130" s="20"/>
      <c r="H2130" s="20"/>
    </row>
    <row r="2131" spans="7:8" x14ac:dyDescent="0.2">
      <c r="G2131" s="20"/>
      <c r="H2131" s="20"/>
    </row>
    <row r="2132" spans="7:8" x14ac:dyDescent="0.2">
      <c r="G2132" s="20"/>
      <c r="H2132" s="20"/>
    </row>
    <row r="2133" spans="7:8" x14ac:dyDescent="0.2">
      <c r="G2133" s="20"/>
      <c r="H2133" s="20"/>
    </row>
    <row r="2134" spans="7:8" x14ac:dyDescent="0.2">
      <c r="G2134" s="20"/>
      <c r="H2134" s="20"/>
    </row>
    <row r="2135" spans="7:8" x14ac:dyDescent="0.2">
      <c r="G2135" s="20"/>
      <c r="H2135" s="20"/>
    </row>
    <row r="2136" spans="7:8" x14ac:dyDescent="0.2">
      <c r="G2136" s="20"/>
      <c r="H2136" s="20"/>
    </row>
    <row r="2137" spans="7:8" x14ac:dyDescent="0.2">
      <c r="G2137" s="20"/>
      <c r="H2137" s="20"/>
    </row>
    <row r="2138" spans="7:8" x14ac:dyDescent="0.2">
      <c r="G2138" s="20"/>
      <c r="H2138" s="20"/>
    </row>
    <row r="2139" spans="7:8" x14ac:dyDescent="0.2">
      <c r="G2139" s="20"/>
      <c r="H2139" s="20"/>
    </row>
    <row r="2140" spans="7:8" x14ac:dyDescent="0.2">
      <c r="G2140" s="20"/>
      <c r="H2140" s="20"/>
    </row>
    <row r="2141" spans="7:8" x14ac:dyDescent="0.2">
      <c r="G2141" s="20"/>
      <c r="H2141" s="20"/>
    </row>
    <row r="2142" spans="7:8" x14ac:dyDescent="0.2">
      <c r="G2142" s="20"/>
      <c r="H2142" s="20"/>
    </row>
    <row r="2143" spans="7:8" x14ac:dyDescent="0.2">
      <c r="G2143" s="20"/>
      <c r="H2143" s="20"/>
    </row>
    <row r="2144" spans="7:8" x14ac:dyDescent="0.2">
      <c r="G2144" s="20"/>
      <c r="H2144" s="20"/>
    </row>
    <row r="2145" spans="7:8" x14ac:dyDescent="0.2">
      <c r="G2145" s="20"/>
      <c r="H2145" s="20"/>
    </row>
    <row r="2146" spans="7:8" x14ac:dyDescent="0.2">
      <c r="G2146" s="20"/>
      <c r="H2146" s="20"/>
    </row>
    <row r="2147" spans="7:8" x14ac:dyDescent="0.2">
      <c r="G2147" s="20"/>
      <c r="H2147" s="20"/>
    </row>
    <row r="2148" spans="7:8" x14ac:dyDescent="0.2">
      <c r="G2148" s="20"/>
      <c r="H2148" s="20"/>
    </row>
    <row r="2149" spans="7:8" x14ac:dyDescent="0.2">
      <c r="G2149" s="20"/>
      <c r="H2149" s="20"/>
    </row>
    <row r="2150" spans="7:8" x14ac:dyDescent="0.2">
      <c r="G2150" s="20"/>
      <c r="H2150" s="20"/>
    </row>
    <row r="2151" spans="7:8" x14ac:dyDescent="0.2">
      <c r="G2151" s="20"/>
      <c r="H2151" s="20"/>
    </row>
    <row r="2152" spans="7:8" x14ac:dyDescent="0.2">
      <c r="G2152" s="20"/>
      <c r="H2152" s="20"/>
    </row>
    <row r="2153" spans="7:8" x14ac:dyDescent="0.2">
      <c r="G2153" s="20"/>
      <c r="H2153" s="20"/>
    </row>
    <row r="2154" spans="7:8" x14ac:dyDescent="0.2">
      <c r="G2154" s="20"/>
      <c r="H2154" s="20"/>
    </row>
    <row r="2155" spans="7:8" x14ac:dyDescent="0.2">
      <c r="G2155" s="20"/>
      <c r="H2155" s="20"/>
    </row>
    <row r="2156" spans="7:8" x14ac:dyDescent="0.2">
      <c r="G2156" s="20"/>
      <c r="H2156" s="20"/>
    </row>
    <row r="2157" spans="7:8" x14ac:dyDescent="0.2">
      <c r="G2157" s="20"/>
      <c r="H2157" s="20"/>
    </row>
    <row r="2158" spans="7:8" x14ac:dyDescent="0.2">
      <c r="G2158" s="20"/>
      <c r="H2158" s="20"/>
    </row>
    <row r="2159" spans="7:8" x14ac:dyDescent="0.2">
      <c r="G2159" s="20"/>
      <c r="H2159" s="20"/>
    </row>
    <row r="2160" spans="7:8" x14ac:dyDescent="0.2">
      <c r="G2160" s="20"/>
      <c r="H2160" s="20"/>
    </row>
    <row r="2161" spans="7:8" x14ac:dyDescent="0.2">
      <c r="G2161" s="20"/>
      <c r="H2161" s="20"/>
    </row>
    <row r="2162" spans="7:8" x14ac:dyDescent="0.2">
      <c r="G2162" s="20"/>
      <c r="H2162" s="20"/>
    </row>
    <row r="2163" spans="7:8" x14ac:dyDescent="0.2">
      <c r="G2163" s="20"/>
      <c r="H2163" s="20"/>
    </row>
    <row r="2164" spans="7:8" x14ac:dyDescent="0.2">
      <c r="G2164" s="20"/>
      <c r="H2164" s="20"/>
    </row>
    <row r="2165" spans="7:8" x14ac:dyDescent="0.2">
      <c r="G2165" s="20"/>
      <c r="H2165" s="20"/>
    </row>
    <row r="2166" spans="7:8" x14ac:dyDescent="0.2">
      <c r="G2166" s="20"/>
      <c r="H2166" s="20"/>
    </row>
    <row r="2167" spans="7:8" x14ac:dyDescent="0.2">
      <c r="G2167" s="20"/>
      <c r="H2167" s="20"/>
    </row>
    <row r="2168" spans="7:8" x14ac:dyDescent="0.2">
      <c r="G2168" s="20"/>
      <c r="H2168" s="20"/>
    </row>
    <row r="2169" spans="7:8" x14ac:dyDescent="0.2">
      <c r="G2169" s="20"/>
      <c r="H2169" s="20"/>
    </row>
    <row r="2170" spans="7:8" x14ac:dyDescent="0.2">
      <c r="G2170" s="20"/>
      <c r="H2170" s="20"/>
    </row>
    <row r="2171" spans="7:8" x14ac:dyDescent="0.2">
      <c r="G2171" s="20"/>
      <c r="H2171" s="20"/>
    </row>
    <row r="2172" spans="7:8" x14ac:dyDescent="0.2">
      <c r="G2172" s="20"/>
      <c r="H2172" s="20"/>
    </row>
    <row r="2173" spans="7:8" x14ac:dyDescent="0.2">
      <c r="G2173" s="20"/>
      <c r="H2173" s="20"/>
    </row>
    <row r="2174" spans="7:8" x14ac:dyDescent="0.2">
      <c r="G2174" s="20"/>
      <c r="H2174" s="20"/>
    </row>
    <row r="2175" spans="7:8" x14ac:dyDescent="0.2">
      <c r="G2175" s="20"/>
      <c r="H2175" s="20"/>
    </row>
    <row r="2176" spans="7:8" x14ac:dyDescent="0.2">
      <c r="G2176" s="20"/>
      <c r="H2176" s="20"/>
    </row>
    <row r="2177" spans="7:8" x14ac:dyDescent="0.2">
      <c r="G2177" s="20"/>
      <c r="H2177" s="20"/>
    </row>
    <row r="2178" spans="7:8" x14ac:dyDescent="0.2">
      <c r="G2178" s="20"/>
      <c r="H2178" s="20"/>
    </row>
    <row r="2179" spans="7:8" x14ac:dyDescent="0.2">
      <c r="G2179" s="20"/>
      <c r="H2179" s="20"/>
    </row>
    <row r="2180" spans="7:8" x14ac:dyDescent="0.2">
      <c r="G2180" s="20"/>
      <c r="H2180" s="20"/>
    </row>
    <row r="2181" spans="7:8" x14ac:dyDescent="0.2">
      <c r="G2181" s="20"/>
      <c r="H2181" s="20"/>
    </row>
    <row r="2182" spans="7:8" x14ac:dyDescent="0.2">
      <c r="G2182" s="20"/>
      <c r="H2182" s="20"/>
    </row>
    <row r="2183" spans="7:8" x14ac:dyDescent="0.2">
      <c r="G2183" s="20"/>
      <c r="H2183" s="20"/>
    </row>
    <row r="2184" spans="7:8" x14ac:dyDescent="0.2">
      <c r="G2184" s="20"/>
      <c r="H2184" s="20"/>
    </row>
    <row r="2185" spans="7:8" x14ac:dyDescent="0.2">
      <c r="G2185" s="20"/>
      <c r="H2185" s="20"/>
    </row>
    <row r="2186" spans="7:8" x14ac:dyDescent="0.2">
      <c r="G2186" s="20"/>
      <c r="H2186" s="20"/>
    </row>
    <row r="2187" spans="7:8" x14ac:dyDescent="0.2">
      <c r="G2187" s="20"/>
      <c r="H2187" s="20"/>
    </row>
    <row r="2188" spans="7:8" x14ac:dyDescent="0.2">
      <c r="G2188" s="20"/>
      <c r="H2188" s="20"/>
    </row>
    <row r="2189" spans="7:8" x14ac:dyDescent="0.2">
      <c r="G2189" s="20"/>
      <c r="H2189" s="20"/>
    </row>
    <row r="2190" spans="7:8" x14ac:dyDescent="0.2">
      <c r="G2190" s="20"/>
      <c r="H2190" s="20"/>
    </row>
    <row r="2191" spans="7:8" x14ac:dyDescent="0.2">
      <c r="G2191" s="20"/>
      <c r="H2191" s="20"/>
    </row>
    <row r="2192" spans="7:8" x14ac:dyDescent="0.2">
      <c r="G2192" s="20"/>
      <c r="H2192" s="20"/>
    </row>
    <row r="2193" spans="7:8" x14ac:dyDescent="0.2">
      <c r="G2193" s="20"/>
      <c r="H2193" s="20"/>
    </row>
    <row r="2194" spans="7:8" x14ac:dyDescent="0.2">
      <c r="G2194" s="20"/>
      <c r="H2194" s="20"/>
    </row>
    <row r="2195" spans="7:8" x14ac:dyDescent="0.2">
      <c r="G2195" s="20"/>
      <c r="H2195" s="20"/>
    </row>
    <row r="2196" spans="7:8" x14ac:dyDescent="0.2">
      <c r="G2196" s="20"/>
      <c r="H2196" s="20"/>
    </row>
    <row r="2197" spans="7:8" x14ac:dyDescent="0.2">
      <c r="G2197" s="20"/>
      <c r="H2197" s="20"/>
    </row>
    <row r="2198" spans="7:8" x14ac:dyDescent="0.2">
      <c r="G2198" s="20"/>
      <c r="H2198" s="20"/>
    </row>
    <row r="2199" spans="7:8" x14ac:dyDescent="0.2">
      <c r="G2199" s="20"/>
      <c r="H2199" s="20"/>
    </row>
    <row r="2200" spans="7:8" x14ac:dyDescent="0.2">
      <c r="G2200" s="20"/>
      <c r="H2200" s="20"/>
    </row>
    <row r="2201" spans="7:8" x14ac:dyDescent="0.2">
      <c r="G2201" s="20"/>
      <c r="H2201" s="20"/>
    </row>
    <row r="2202" spans="7:8" x14ac:dyDescent="0.2">
      <c r="G2202" s="20"/>
      <c r="H2202" s="20"/>
    </row>
    <row r="2203" spans="7:8" x14ac:dyDescent="0.2">
      <c r="G2203" s="20"/>
      <c r="H2203" s="20"/>
    </row>
    <row r="2204" spans="7:8" x14ac:dyDescent="0.2">
      <c r="G2204" s="20"/>
      <c r="H2204" s="20"/>
    </row>
    <row r="2205" spans="7:8" x14ac:dyDescent="0.2">
      <c r="G2205" s="20"/>
      <c r="H2205" s="20"/>
    </row>
    <row r="2206" spans="7:8" x14ac:dyDescent="0.2">
      <c r="G2206" s="20"/>
      <c r="H2206" s="20"/>
    </row>
    <row r="2207" spans="7:8" x14ac:dyDescent="0.2">
      <c r="G2207" s="20"/>
      <c r="H2207" s="20"/>
    </row>
    <row r="2208" spans="7:8" x14ac:dyDescent="0.2">
      <c r="G2208" s="20"/>
      <c r="H2208" s="20"/>
    </row>
    <row r="2209" spans="7:8" x14ac:dyDescent="0.2">
      <c r="G2209" s="20"/>
      <c r="H2209" s="20"/>
    </row>
    <row r="2210" spans="7:8" x14ac:dyDescent="0.2">
      <c r="G2210" s="20"/>
      <c r="H2210" s="20"/>
    </row>
    <row r="2211" spans="7:8" x14ac:dyDescent="0.2">
      <c r="G2211" s="20"/>
      <c r="H2211" s="20"/>
    </row>
    <row r="2212" spans="7:8" x14ac:dyDescent="0.2">
      <c r="G2212" s="20"/>
      <c r="H2212" s="20"/>
    </row>
    <row r="2213" spans="7:8" x14ac:dyDescent="0.2">
      <c r="G2213" s="20"/>
      <c r="H2213" s="20"/>
    </row>
    <row r="2214" spans="7:8" x14ac:dyDescent="0.2">
      <c r="G2214" s="20"/>
      <c r="H2214" s="20"/>
    </row>
    <row r="2215" spans="7:8" x14ac:dyDescent="0.2">
      <c r="G2215" s="20"/>
      <c r="H2215" s="20"/>
    </row>
    <row r="2216" spans="7:8" x14ac:dyDescent="0.2">
      <c r="G2216" s="20"/>
      <c r="H2216" s="20"/>
    </row>
    <row r="2217" spans="7:8" x14ac:dyDescent="0.2">
      <c r="G2217" s="20"/>
      <c r="H2217" s="20"/>
    </row>
    <row r="2218" spans="7:8" x14ac:dyDescent="0.2">
      <c r="G2218" s="20"/>
      <c r="H2218" s="20"/>
    </row>
    <row r="2219" spans="7:8" x14ac:dyDescent="0.2">
      <c r="G2219" s="20"/>
      <c r="H2219" s="20"/>
    </row>
    <row r="2220" spans="7:8" x14ac:dyDescent="0.2">
      <c r="G2220" s="20"/>
      <c r="H2220" s="20"/>
    </row>
    <row r="2221" spans="7:8" x14ac:dyDescent="0.2">
      <c r="G2221" s="20"/>
      <c r="H2221" s="20"/>
    </row>
    <row r="2222" spans="7:8" x14ac:dyDescent="0.2">
      <c r="G2222" s="20"/>
      <c r="H2222" s="20"/>
    </row>
    <row r="2223" spans="7:8" x14ac:dyDescent="0.2">
      <c r="G2223" s="20"/>
      <c r="H2223" s="20"/>
    </row>
    <row r="2224" spans="7:8" x14ac:dyDescent="0.2">
      <c r="G2224" s="20"/>
      <c r="H2224" s="20"/>
    </row>
    <row r="2225" spans="7:8" x14ac:dyDescent="0.2">
      <c r="G2225" s="20"/>
      <c r="H2225" s="20"/>
    </row>
    <row r="2226" spans="7:8" x14ac:dyDescent="0.2">
      <c r="G2226" s="20"/>
      <c r="H2226" s="20"/>
    </row>
    <row r="2227" spans="7:8" x14ac:dyDescent="0.2">
      <c r="G2227" s="20"/>
      <c r="H2227" s="20"/>
    </row>
    <row r="2228" spans="7:8" x14ac:dyDescent="0.2">
      <c r="G2228" s="20"/>
      <c r="H2228" s="20"/>
    </row>
    <row r="2229" spans="7:8" x14ac:dyDescent="0.2">
      <c r="G2229" s="20"/>
      <c r="H2229" s="20"/>
    </row>
    <row r="2230" spans="7:8" x14ac:dyDescent="0.2">
      <c r="G2230" s="20"/>
      <c r="H2230" s="20"/>
    </row>
    <row r="2231" spans="7:8" x14ac:dyDescent="0.2">
      <c r="G2231" s="20"/>
      <c r="H2231" s="20"/>
    </row>
    <row r="2232" spans="7:8" x14ac:dyDescent="0.2">
      <c r="G2232" s="20"/>
      <c r="H2232" s="20"/>
    </row>
    <row r="2233" spans="7:8" x14ac:dyDescent="0.2">
      <c r="G2233" s="20"/>
      <c r="H2233" s="20"/>
    </row>
    <row r="2234" spans="7:8" x14ac:dyDescent="0.2">
      <c r="G2234" s="20"/>
      <c r="H2234" s="20"/>
    </row>
    <row r="2235" spans="7:8" x14ac:dyDescent="0.2">
      <c r="G2235" s="20"/>
      <c r="H2235" s="20"/>
    </row>
    <row r="2236" spans="7:8" x14ac:dyDescent="0.2">
      <c r="G2236" s="20"/>
      <c r="H2236" s="20"/>
    </row>
    <row r="2237" spans="7:8" x14ac:dyDescent="0.2">
      <c r="G2237" s="20"/>
      <c r="H2237" s="20"/>
    </row>
    <row r="2238" spans="7:8" x14ac:dyDescent="0.2">
      <c r="G2238" s="20"/>
      <c r="H2238" s="20"/>
    </row>
    <row r="2239" spans="7:8" x14ac:dyDescent="0.2">
      <c r="G2239" s="20"/>
      <c r="H2239" s="20"/>
    </row>
    <row r="2240" spans="7:8" x14ac:dyDescent="0.2">
      <c r="G2240" s="20"/>
      <c r="H2240" s="20"/>
    </row>
    <row r="2241" spans="7:8" x14ac:dyDescent="0.2">
      <c r="G2241" s="20"/>
      <c r="H2241" s="20"/>
    </row>
    <row r="2242" spans="7:8" x14ac:dyDescent="0.2">
      <c r="G2242" s="20"/>
      <c r="H2242" s="20"/>
    </row>
    <row r="2243" spans="7:8" x14ac:dyDescent="0.2">
      <c r="G2243" s="20"/>
      <c r="H2243" s="20"/>
    </row>
    <row r="2244" spans="7:8" x14ac:dyDescent="0.2">
      <c r="G2244" s="20"/>
      <c r="H2244" s="20"/>
    </row>
    <row r="2245" spans="7:8" x14ac:dyDescent="0.2">
      <c r="G2245" s="20"/>
      <c r="H2245" s="20"/>
    </row>
    <row r="2246" spans="7:8" x14ac:dyDescent="0.2">
      <c r="G2246" s="20"/>
      <c r="H2246" s="20"/>
    </row>
    <row r="2247" spans="7:8" x14ac:dyDescent="0.2">
      <c r="G2247" s="20"/>
      <c r="H2247" s="20"/>
    </row>
    <row r="2248" spans="7:8" x14ac:dyDescent="0.2">
      <c r="G2248" s="20"/>
      <c r="H2248" s="20"/>
    </row>
    <row r="2249" spans="7:8" x14ac:dyDescent="0.2">
      <c r="G2249" s="20"/>
      <c r="H2249" s="20"/>
    </row>
    <row r="2250" spans="7:8" x14ac:dyDescent="0.2">
      <c r="G2250" s="20"/>
      <c r="H2250" s="20"/>
    </row>
    <row r="2251" spans="7:8" x14ac:dyDescent="0.2">
      <c r="G2251" s="20"/>
      <c r="H2251" s="20"/>
    </row>
    <row r="2252" spans="7:8" x14ac:dyDescent="0.2">
      <c r="G2252" s="20"/>
      <c r="H2252" s="20"/>
    </row>
    <row r="2253" spans="7:8" x14ac:dyDescent="0.2">
      <c r="G2253" s="20"/>
      <c r="H2253" s="20"/>
    </row>
    <row r="2254" spans="7:8" x14ac:dyDescent="0.2">
      <c r="G2254" s="20"/>
      <c r="H2254" s="20"/>
    </row>
    <row r="2255" spans="7:8" x14ac:dyDescent="0.2">
      <c r="G2255" s="20"/>
      <c r="H2255" s="20"/>
    </row>
    <row r="2256" spans="7:8" x14ac:dyDescent="0.2">
      <c r="G2256" s="20"/>
      <c r="H2256" s="20"/>
    </row>
    <row r="2257" spans="7:8" x14ac:dyDescent="0.2">
      <c r="G2257" s="20"/>
      <c r="H2257" s="20"/>
    </row>
    <row r="2258" spans="7:8" x14ac:dyDescent="0.2">
      <c r="G2258" s="20"/>
      <c r="H2258" s="20"/>
    </row>
    <row r="2259" spans="7:8" x14ac:dyDescent="0.2">
      <c r="G2259" s="20"/>
      <c r="H2259" s="20"/>
    </row>
    <row r="2260" spans="7:8" x14ac:dyDescent="0.2">
      <c r="G2260" s="20"/>
      <c r="H2260" s="20"/>
    </row>
    <row r="2261" spans="7:8" x14ac:dyDescent="0.2">
      <c r="G2261" s="20"/>
      <c r="H2261" s="20"/>
    </row>
    <row r="2262" spans="7:8" x14ac:dyDescent="0.2">
      <c r="G2262" s="20"/>
      <c r="H2262" s="20"/>
    </row>
    <row r="2263" spans="7:8" x14ac:dyDescent="0.2">
      <c r="G2263" s="20"/>
      <c r="H2263" s="20"/>
    </row>
    <row r="2264" spans="7:8" x14ac:dyDescent="0.2">
      <c r="G2264" s="20"/>
      <c r="H2264" s="20"/>
    </row>
    <row r="2265" spans="7:8" x14ac:dyDescent="0.2">
      <c r="G2265" s="20"/>
      <c r="H2265" s="20"/>
    </row>
    <row r="2266" spans="7:8" x14ac:dyDescent="0.2">
      <c r="G2266" s="20"/>
      <c r="H2266" s="20"/>
    </row>
    <row r="2267" spans="7:8" x14ac:dyDescent="0.2">
      <c r="G2267" s="20"/>
      <c r="H2267" s="20"/>
    </row>
    <row r="2268" spans="7:8" x14ac:dyDescent="0.2">
      <c r="G2268" s="20"/>
      <c r="H2268" s="20"/>
    </row>
    <row r="2269" spans="7:8" x14ac:dyDescent="0.2">
      <c r="G2269" s="20"/>
      <c r="H2269" s="20"/>
    </row>
    <row r="2270" spans="7:8" x14ac:dyDescent="0.2">
      <c r="G2270" s="20"/>
      <c r="H2270" s="20"/>
    </row>
    <row r="2271" spans="7:8" x14ac:dyDescent="0.2">
      <c r="G2271" s="20"/>
      <c r="H2271" s="20"/>
    </row>
    <row r="2272" spans="7:8" x14ac:dyDescent="0.2">
      <c r="G2272" s="20"/>
      <c r="H2272" s="20"/>
    </row>
    <row r="2273" spans="7:8" x14ac:dyDescent="0.2">
      <c r="G2273" s="20"/>
      <c r="H2273" s="20"/>
    </row>
    <row r="2274" spans="7:8" x14ac:dyDescent="0.2">
      <c r="G2274" s="20"/>
      <c r="H2274" s="20"/>
    </row>
    <row r="2275" spans="7:8" x14ac:dyDescent="0.2">
      <c r="G2275" s="20"/>
      <c r="H2275" s="20"/>
    </row>
    <row r="2276" spans="7:8" x14ac:dyDescent="0.2">
      <c r="G2276" s="20"/>
      <c r="H2276" s="20"/>
    </row>
    <row r="2277" spans="7:8" x14ac:dyDescent="0.2">
      <c r="G2277" s="20"/>
      <c r="H2277" s="20"/>
    </row>
    <row r="2278" spans="7:8" x14ac:dyDescent="0.2">
      <c r="G2278" s="20"/>
      <c r="H2278" s="20"/>
    </row>
    <row r="2279" spans="7:8" x14ac:dyDescent="0.2">
      <c r="G2279" s="20"/>
      <c r="H2279" s="20"/>
    </row>
    <row r="2280" spans="7:8" x14ac:dyDescent="0.2">
      <c r="G2280" s="20"/>
      <c r="H2280" s="20"/>
    </row>
    <row r="2281" spans="7:8" x14ac:dyDescent="0.2">
      <c r="G2281" s="20"/>
      <c r="H2281" s="20"/>
    </row>
    <row r="2282" spans="7:8" x14ac:dyDescent="0.2">
      <c r="G2282" s="20"/>
      <c r="H2282" s="20"/>
    </row>
    <row r="2283" spans="7:8" x14ac:dyDescent="0.2">
      <c r="G2283" s="20"/>
      <c r="H2283" s="20"/>
    </row>
    <row r="2284" spans="7:8" x14ac:dyDescent="0.2">
      <c r="G2284" s="20"/>
      <c r="H2284" s="20"/>
    </row>
    <row r="2285" spans="7:8" x14ac:dyDescent="0.2">
      <c r="G2285" s="20"/>
      <c r="H2285" s="20"/>
    </row>
    <row r="2286" spans="7:8" x14ac:dyDescent="0.2">
      <c r="G2286" s="20"/>
      <c r="H2286" s="20"/>
    </row>
    <row r="2287" spans="7:8" x14ac:dyDescent="0.2">
      <c r="G2287" s="20"/>
      <c r="H2287" s="20"/>
    </row>
    <row r="2288" spans="7:8" x14ac:dyDescent="0.2">
      <c r="G2288" s="20"/>
      <c r="H2288" s="20"/>
    </row>
    <row r="2289" spans="7:8" x14ac:dyDescent="0.2">
      <c r="G2289" s="20"/>
      <c r="H2289" s="20"/>
    </row>
    <row r="2290" spans="7:8" x14ac:dyDescent="0.2">
      <c r="G2290" s="20"/>
      <c r="H2290" s="20"/>
    </row>
    <row r="2291" spans="7:8" x14ac:dyDescent="0.2">
      <c r="G2291" s="20"/>
      <c r="H2291" s="20"/>
    </row>
    <row r="2292" spans="7:8" x14ac:dyDescent="0.2">
      <c r="G2292" s="20"/>
      <c r="H2292" s="20"/>
    </row>
    <row r="2293" spans="7:8" x14ac:dyDescent="0.2">
      <c r="G2293" s="20"/>
      <c r="H2293" s="20"/>
    </row>
    <row r="2294" spans="7:8" x14ac:dyDescent="0.2">
      <c r="G2294" s="20"/>
      <c r="H2294" s="20"/>
    </row>
    <row r="2295" spans="7:8" x14ac:dyDescent="0.2">
      <c r="G2295" s="20"/>
      <c r="H2295" s="20"/>
    </row>
    <row r="2296" spans="7:8" x14ac:dyDescent="0.2">
      <c r="G2296" s="20"/>
      <c r="H2296" s="20"/>
    </row>
    <row r="2297" spans="7:8" x14ac:dyDescent="0.2">
      <c r="G2297" s="20"/>
      <c r="H2297" s="20"/>
    </row>
    <row r="2298" spans="7:8" x14ac:dyDescent="0.2">
      <c r="G2298" s="20"/>
      <c r="H2298" s="20"/>
    </row>
    <row r="2299" spans="7:8" x14ac:dyDescent="0.2">
      <c r="G2299" s="20"/>
      <c r="H2299" s="20"/>
    </row>
    <row r="2300" spans="7:8" x14ac:dyDescent="0.2">
      <c r="G2300" s="20"/>
      <c r="H2300" s="20"/>
    </row>
    <row r="2301" spans="7:8" x14ac:dyDescent="0.2">
      <c r="G2301" s="20"/>
      <c r="H2301" s="20"/>
    </row>
    <row r="2302" spans="7:8" x14ac:dyDescent="0.2">
      <c r="G2302" s="20"/>
      <c r="H2302" s="20"/>
    </row>
    <row r="2303" spans="7:8" x14ac:dyDescent="0.2">
      <c r="G2303" s="20"/>
      <c r="H2303" s="20"/>
    </row>
    <row r="2304" spans="7:8" x14ac:dyDescent="0.2">
      <c r="G2304" s="20"/>
      <c r="H2304" s="20"/>
    </row>
    <row r="2305" spans="7:8" x14ac:dyDescent="0.2">
      <c r="G2305" s="20"/>
      <c r="H2305" s="20"/>
    </row>
    <row r="2306" spans="7:8" x14ac:dyDescent="0.2">
      <c r="G2306" s="20"/>
      <c r="H2306" s="20"/>
    </row>
    <row r="2307" spans="7:8" x14ac:dyDescent="0.2">
      <c r="G2307" s="20"/>
      <c r="H2307" s="20"/>
    </row>
    <row r="2308" spans="7:8" x14ac:dyDescent="0.2">
      <c r="G2308" s="20"/>
      <c r="H2308" s="20"/>
    </row>
    <row r="2309" spans="7:8" x14ac:dyDescent="0.2">
      <c r="G2309" s="20"/>
      <c r="H2309" s="20"/>
    </row>
    <row r="2310" spans="7:8" x14ac:dyDescent="0.2">
      <c r="G2310" s="20"/>
      <c r="H2310" s="20"/>
    </row>
    <row r="2311" spans="7:8" x14ac:dyDescent="0.2">
      <c r="G2311" s="20"/>
      <c r="H2311" s="20"/>
    </row>
    <row r="2312" spans="7:8" x14ac:dyDescent="0.2">
      <c r="G2312" s="20"/>
      <c r="H2312" s="20"/>
    </row>
    <row r="2313" spans="7:8" x14ac:dyDescent="0.2">
      <c r="G2313" s="20"/>
      <c r="H2313" s="20"/>
    </row>
    <row r="2314" spans="7:8" x14ac:dyDescent="0.2">
      <c r="G2314" s="20"/>
      <c r="H2314" s="20"/>
    </row>
    <row r="2315" spans="7:8" x14ac:dyDescent="0.2">
      <c r="G2315" s="20"/>
      <c r="H2315" s="20"/>
    </row>
    <row r="2316" spans="7:8" x14ac:dyDescent="0.2">
      <c r="G2316" s="20"/>
      <c r="H2316" s="20"/>
    </row>
    <row r="2317" spans="7:8" x14ac:dyDescent="0.2">
      <c r="G2317" s="20"/>
      <c r="H2317" s="20"/>
    </row>
    <row r="2318" spans="7:8" x14ac:dyDescent="0.2">
      <c r="G2318" s="20"/>
      <c r="H2318" s="20"/>
    </row>
    <row r="2319" spans="7:8" x14ac:dyDescent="0.2">
      <c r="G2319" s="20"/>
      <c r="H2319" s="20"/>
    </row>
    <row r="2320" spans="7:8" x14ac:dyDescent="0.2">
      <c r="G2320" s="20"/>
      <c r="H2320" s="20"/>
    </row>
    <row r="2321" spans="7:8" x14ac:dyDescent="0.2">
      <c r="G2321" s="20"/>
      <c r="H2321" s="20"/>
    </row>
    <row r="2322" spans="7:8" x14ac:dyDescent="0.2">
      <c r="G2322" s="20"/>
      <c r="H2322" s="20"/>
    </row>
    <row r="2323" spans="7:8" x14ac:dyDescent="0.2">
      <c r="G2323" s="20"/>
      <c r="H2323" s="20"/>
    </row>
    <row r="2324" spans="7:8" x14ac:dyDescent="0.2">
      <c r="G2324" s="20"/>
      <c r="H2324" s="20"/>
    </row>
    <row r="2325" spans="7:8" x14ac:dyDescent="0.2">
      <c r="G2325" s="20"/>
      <c r="H2325" s="20"/>
    </row>
    <row r="2326" spans="7:8" x14ac:dyDescent="0.2">
      <c r="G2326" s="20"/>
      <c r="H2326" s="20"/>
    </row>
    <row r="2327" spans="7:8" x14ac:dyDescent="0.2">
      <c r="G2327" s="20"/>
      <c r="H2327" s="20"/>
    </row>
    <row r="2328" spans="7:8" x14ac:dyDescent="0.2">
      <c r="G2328" s="20"/>
      <c r="H2328" s="20"/>
    </row>
    <row r="2329" spans="7:8" x14ac:dyDescent="0.2">
      <c r="G2329" s="20"/>
      <c r="H2329" s="20"/>
    </row>
    <row r="2330" spans="7:8" x14ac:dyDescent="0.2">
      <c r="G2330" s="20"/>
      <c r="H2330" s="20"/>
    </row>
    <row r="2331" spans="7:8" x14ac:dyDescent="0.2">
      <c r="G2331" s="20"/>
      <c r="H2331" s="20"/>
    </row>
    <row r="2332" spans="7:8" x14ac:dyDescent="0.2">
      <c r="G2332" s="20"/>
      <c r="H2332" s="20"/>
    </row>
    <row r="2333" spans="7:8" x14ac:dyDescent="0.2">
      <c r="G2333" s="20"/>
      <c r="H2333" s="20"/>
    </row>
    <row r="2334" spans="7:8" x14ac:dyDescent="0.2">
      <c r="G2334" s="20"/>
      <c r="H2334" s="20"/>
    </row>
    <row r="2335" spans="7:8" x14ac:dyDescent="0.2">
      <c r="G2335" s="20"/>
      <c r="H2335" s="20"/>
    </row>
    <row r="2336" spans="7:8" x14ac:dyDescent="0.2">
      <c r="G2336" s="20"/>
      <c r="H2336" s="20"/>
    </row>
    <row r="2337" spans="7:8" x14ac:dyDescent="0.2">
      <c r="G2337" s="20"/>
      <c r="H2337" s="20"/>
    </row>
    <row r="2338" spans="7:8" x14ac:dyDescent="0.2">
      <c r="G2338" s="20"/>
      <c r="H2338" s="20"/>
    </row>
    <row r="2339" spans="7:8" x14ac:dyDescent="0.2">
      <c r="G2339" s="20"/>
      <c r="H2339" s="20"/>
    </row>
    <row r="2340" spans="7:8" x14ac:dyDescent="0.2">
      <c r="G2340" s="20"/>
      <c r="H2340" s="20"/>
    </row>
    <row r="2341" spans="7:8" x14ac:dyDescent="0.2">
      <c r="G2341" s="20"/>
      <c r="H2341" s="20"/>
    </row>
    <row r="2342" spans="7:8" x14ac:dyDescent="0.2">
      <c r="G2342" s="20"/>
      <c r="H2342" s="20"/>
    </row>
    <row r="2343" spans="7:8" x14ac:dyDescent="0.2">
      <c r="G2343" s="20"/>
      <c r="H2343" s="20"/>
    </row>
    <row r="2344" spans="7:8" x14ac:dyDescent="0.2">
      <c r="G2344" s="20"/>
      <c r="H2344" s="20"/>
    </row>
    <row r="2345" spans="7:8" x14ac:dyDescent="0.2">
      <c r="G2345" s="20"/>
      <c r="H2345" s="20"/>
    </row>
    <row r="2346" spans="7:8" x14ac:dyDescent="0.2">
      <c r="G2346" s="20"/>
      <c r="H2346" s="20"/>
    </row>
    <row r="2347" spans="7:8" x14ac:dyDescent="0.2">
      <c r="G2347" s="20"/>
      <c r="H2347" s="20"/>
    </row>
    <row r="2348" spans="7:8" x14ac:dyDescent="0.2">
      <c r="G2348" s="20"/>
      <c r="H2348" s="20"/>
    </row>
    <row r="2349" spans="7:8" x14ac:dyDescent="0.2">
      <c r="G2349" s="20"/>
      <c r="H2349" s="20"/>
    </row>
    <row r="2350" spans="7:8" x14ac:dyDescent="0.2">
      <c r="G2350" s="20"/>
      <c r="H2350" s="20"/>
    </row>
    <row r="2351" spans="7:8" x14ac:dyDescent="0.2">
      <c r="G2351" s="20"/>
      <c r="H2351" s="20"/>
    </row>
    <row r="2352" spans="7:8" x14ac:dyDescent="0.2">
      <c r="G2352" s="20"/>
      <c r="H2352" s="20"/>
    </row>
    <row r="2353" spans="7:8" x14ac:dyDescent="0.2">
      <c r="G2353" s="20"/>
      <c r="H2353" s="20"/>
    </row>
    <row r="2354" spans="7:8" x14ac:dyDescent="0.2">
      <c r="G2354" s="20"/>
      <c r="H2354" s="20"/>
    </row>
    <row r="2355" spans="7:8" x14ac:dyDescent="0.2">
      <c r="G2355" s="20"/>
      <c r="H2355" s="20"/>
    </row>
    <row r="2356" spans="7:8" x14ac:dyDescent="0.2">
      <c r="G2356" s="20"/>
      <c r="H2356" s="20"/>
    </row>
    <row r="2357" spans="7:8" x14ac:dyDescent="0.2">
      <c r="G2357" s="20"/>
      <c r="H2357" s="20"/>
    </row>
    <row r="2358" spans="7:8" x14ac:dyDescent="0.2">
      <c r="G2358" s="20"/>
      <c r="H2358" s="20"/>
    </row>
    <row r="2359" spans="7:8" x14ac:dyDescent="0.2">
      <c r="G2359" s="20"/>
      <c r="H2359" s="20"/>
    </row>
    <row r="2360" spans="7:8" x14ac:dyDescent="0.2">
      <c r="G2360" s="20"/>
      <c r="H2360" s="20"/>
    </row>
    <row r="2361" spans="7:8" x14ac:dyDescent="0.2">
      <c r="G2361" s="20"/>
      <c r="H2361" s="20"/>
    </row>
    <row r="2362" spans="7:8" x14ac:dyDescent="0.2">
      <c r="G2362" s="20"/>
      <c r="H2362" s="20"/>
    </row>
    <row r="2363" spans="7:8" x14ac:dyDescent="0.2">
      <c r="G2363" s="20"/>
      <c r="H2363" s="20"/>
    </row>
    <row r="2364" spans="7:8" x14ac:dyDescent="0.2">
      <c r="G2364" s="20"/>
      <c r="H2364" s="20"/>
    </row>
    <row r="2365" spans="7:8" x14ac:dyDescent="0.2">
      <c r="G2365" s="20"/>
      <c r="H2365" s="20"/>
    </row>
    <row r="2366" spans="7:8" x14ac:dyDescent="0.2">
      <c r="G2366" s="20"/>
      <c r="H2366" s="20"/>
    </row>
    <row r="2367" spans="7:8" x14ac:dyDescent="0.2">
      <c r="G2367" s="20"/>
      <c r="H2367" s="20"/>
    </row>
    <row r="2368" spans="7:8" x14ac:dyDescent="0.2">
      <c r="G2368" s="20"/>
      <c r="H2368" s="20"/>
    </row>
    <row r="2369" spans="7:8" x14ac:dyDescent="0.2">
      <c r="G2369" s="20"/>
      <c r="H2369" s="20"/>
    </row>
    <row r="2370" spans="7:8" x14ac:dyDescent="0.2">
      <c r="G2370" s="20"/>
      <c r="H2370" s="20"/>
    </row>
    <row r="2371" spans="7:8" x14ac:dyDescent="0.2">
      <c r="G2371" s="20"/>
      <c r="H2371" s="20"/>
    </row>
    <row r="2372" spans="7:8" x14ac:dyDescent="0.2">
      <c r="G2372" s="20"/>
      <c r="H2372" s="20"/>
    </row>
    <row r="2373" spans="7:8" x14ac:dyDescent="0.2">
      <c r="G2373" s="20"/>
      <c r="H2373" s="20"/>
    </row>
    <row r="2374" spans="7:8" x14ac:dyDescent="0.2">
      <c r="G2374" s="20"/>
      <c r="H2374" s="20"/>
    </row>
    <row r="2375" spans="7:8" x14ac:dyDescent="0.2">
      <c r="G2375" s="20"/>
      <c r="H2375" s="20"/>
    </row>
    <row r="2376" spans="7:8" x14ac:dyDescent="0.2">
      <c r="G2376" s="20"/>
      <c r="H2376" s="20"/>
    </row>
    <row r="2377" spans="7:8" x14ac:dyDescent="0.2">
      <c r="G2377" s="20"/>
      <c r="H2377" s="20"/>
    </row>
    <row r="2378" spans="7:8" x14ac:dyDescent="0.2">
      <c r="G2378" s="20"/>
      <c r="H2378" s="20"/>
    </row>
    <row r="2379" spans="7:8" x14ac:dyDescent="0.2">
      <c r="G2379" s="20"/>
      <c r="H2379" s="20"/>
    </row>
    <row r="2380" spans="7:8" x14ac:dyDescent="0.2">
      <c r="G2380" s="20"/>
      <c r="H2380" s="20"/>
    </row>
    <row r="2381" spans="7:8" x14ac:dyDescent="0.2">
      <c r="G2381" s="20"/>
      <c r="H2381" s="20"/>
    </row>
    <row r="2382" spans="7:8" x14ac:dyDescent="0.2">
      <c r="G2382" s="20"/>
      <c r="H2382" s="20"/>
    </row>
    <row r="2383" spans="7:8" x14ac:dyDescent="0.2">
      <c r="G2383" s="20"/>
      <c r="H2383" s="20"/>
    </row>
    <row r="2384" spans="7:8" x14ac:dyDescent="0.2">
      <c r="G2384" s="20"/>
      <c r="H2384" s="20"/>
    </row>
    <row r="2385" spans="7:8" x14ac:dyDescent="0.2">
      <c r="G2385" s="20"/>
      <c r="H2385" s="20"/>
    </row>
    <row r="2386" spans="7:8" x14ac:dyDescent="0.2">
      <c r="G2386" s="20"/>
      <c r="H2386" s="20"/>
    </row>
    <row r="2387" spans="7:8" x14ac:dyDescent="0.2">
      <c r="G2387" s="20"/>
      <c r="H2387" s="20"/>
    </row>
    <row r="2388" spans="7:8" x14ac:dyDescent="0.2">
      <c r="G2388" s="20"/>
      <c r="H2388" s="20"/>
    </row>
    <row r="2389" spans="7:8" x14ac:dyDescent="0.2">
      <c r="G2389" s="20"/>
      <c r="H2389" s="20"/>
    </row>
    <row r="2390" spans="7:8" x14ac:dyDescent="0.2">
      <c r="G2390" s="20"/>
      <c r="H2390" s="20"/>
    </row>
    <row r="2391" spans="7:8" x14ac:dyDescent="0.2">
      <c r="G2391" s="20"/>
      <c r="H2391" s="20"/>
    </row>
    <row r="2392" spans="7:8" x14ac:dyDescent="0.2">
      <c r="G2392" s="20"/>
      <c r="H2392" s="20"/>
    </row>
    <row r="2393" spans="7:8" x14ac:dyDescent="0.2">
      <c r="G2393" s="20"/>
      <c r="H2393" s="20"/>
    </row>
    <row r="2394" spans="7:8" x14ac:dyDescent="0.2">
      <c r="G2394" s="20"/>
      <c r="H2394" s="20"/>
    </row>
    <row r="2395" spans="7:8" x14ac:dyDescent="0.2">
      <c r="G2395" s="20"/>
      <c r="H2395" s="20"/>
    </row>
    <row r="2396" spans="7:8" x14ac:dyDescent="0.2">
      <c r="G2396" s="20"/>
      <c r="H2396" s="20"/>
    </row>
    <row r="2397" spans="7:8" x14ac:dyDescent="0.2">
      <c r="G2397" s="20"/>
      <c r="H2397" s="20"/>
    </row>
    <row r="2398" spans="7:8" x14ac:dyDescent="0.2">
      <c r="G2398" s="20"/>
      <c r="H2398" s="20"/>
    </row>
    <row r="2399" spans="7:8" x14ac:dyDescent="0.2">
      <c r="G2399" s="20"/>
      <c r="H2399" s="20"/>
    </row>
    <row r="2400" spans="7:8" x14ac:dyDescent="0.2">
      <c r="G2400" s="20"/>
      <c r="H2400" s="20"/>
    </row>
    <row r="2401" spans="7:8" x14ac:dyDescent="0.2">
      <c r="G2401" s="20"/>
      <c r="H2401" s="20"/>
    </row>
    <row r="2402" spans="7:8" x14ac:dyDescent="0.2">
      <c r="G2402" s="20"/>
      <c r="H2402" s="20"/>
    </row>
    <row r="2403" spans="7:8" x14ac:dyDescent="0.2">
      <c r="G2403" s="20"/>
      <c r="H2403" s="20"/>
    </row>
    <row r="2404" spans="7:8" x14ac:dyDescent="0.2">
      <c r="G2404" s="20"/>
      <c r="H2404" s="20"/>
    </row>
    <row r="2405" spans="7:8" x14ac:dyDescent="0.2">
      <c r="G2405" s="20"/>
      <c r="H2405" s="20"/>
    </row>
    <row r="2406" spans="7:8" x14ac:dyDescent="0.2">
      <c r="G2406" s="20"/>
      <c r="H2406" s="20"/>
    </row>
    <row r="2407" spans="7:8" x14ac:dyDescent="0.2">
      <c r="G2407" s="20"/>
      <c r="H2407" s="20"/>
    </row>
    <row r="2408" spans="7:8" x14ac:dyDescent="0.2">
      <c r="G2408" s="20"/>
      <c r="H2408" s="20"/>
    </row>
    <row r="2409" spans="7:8" x14ac:dyDescent="0.2">
      <c r="G2409" s="20"/>
      <c r="H2409" s="20"/>
    </row>
    <row r="2410" spans="7:8" x14ac:dyDescent="0.2">
      <c r="G2410" s="20"/>
      <c r="H2410" s="20"/>
    </row>
    <row r="2411" spans="7:8" x14ac:dyDescent="0.2">
      <c r="G2411" s="20"/>
      <c r="H2411" s="20"/>
    </row>
    <row r="2412" spans="7:8" x14ac:dyDescent="0.2">
      <c r="G2412" s="20"/>
      <c r="H2412" s="20"/>
    </row>
    <row r="2413" spans="7:8" x14ac:dyDescent="0.2">
      <c r="G2413" s="20"/>
      <c r="H2413" s="20"/>
    </row>
    <row r="2414" spans="7:8" x14ac:dyDescent="0.2">
      <c r="G2414" s="20"/>
      <c r="H2414" s="20"/>
    </row>
    <row r="2415" spans="7:8" x14ac:dyDescent="0.2">
      <c r="G2415" s="20"/>
      <c r="H2415" s="20"/>
    </row>
    <row r="2416" spans="7:8" x14ac:dyDescent="0.2">
      <c r="G2416" s="20"/>
      <c r="H2416" s="20"/>
    </row>
    <row r="2417" spans="7:8" x14ac:dyDescent="0.2">
      <c r="G2417" s="20"/>
      <c r="H2417" s="20"/>
    </row>
    <row r="2418" spans="7:8" x14ac:dyDescent="0.2">
      <c r="G2418" s="20"/>
      <c r="H2418" s="20"/>
    </row>
    <row r="2419" spans="7:8" x14ac:dyDescent="0.2">
      <c r="G2419" s="20"/>
      <c r="H2419" s="20"/>
    </row>
    <row r="2420" spans="7:8" x14ac:dyDescent="0.2">
      <c r="G2420" s="20"/>
      <c r="H2420" s="20"/>
    </row>
    <row r="2421" spans="7:8" x14ac:dyDescent="0.2">
      <c r="G2421" s="20"/>
      <c r="H2421" s="20"/>
    </row>
    <row r="2422" spans="7:8" x14ac:dyDescent="0.2">
      <c r="G2422" s="20"/>
      <c r="H2422" s="20"/>
    </row>
    <row r="2423" spans="7:8" x14ac:dyDescent="0.2">
      <c r="G2423" s="20"/>
      <c r="H2423" s="20"/>
    </row>
    <row r="2424" spans="7:8" x14ac:dyDescent="0.2">
      <c r="G2424" s="20"/>
      <c r="H2424" s="20"/>
    </row>
    <row r="2425" spans="7:8" x14ac:dyDescent="0.2">
      <c r="G2425" s="20"/>
      <c r="H2425" s="20"/>
    </row>
    <row r="2426" spans="7:8" x14ac:dyDescent="0.2">
      <c r="G2426" s="20"/>
      <c r="H2426" s="20"/>
    </row>
    <row r="2427" spans="7:8" x14ac:dyDescent="0.2">
      <c r="G2427" s="20"/>
      <c r="H2427" s="20"/>
    </row>
    <row r="2428" spans="7:8" x14ac:dyDescent="0.2">
      <c r="G2428" s="20"/>
      <c r="H2428" s="20"/>
    </row>
    <row r="2429" spans="7:8" x14ac:dyDescent="0.2">
      <c r="G2429" s="20"/>
      <c r="H2429" s="20"/>
    </row>
    <row r="2430" spans="7:8" x14ac:dyDescent="0.2">
      <c r="G2430" s="20"/>
      <c r="H2430" s="20"/>
    </row>
    <row r="2431" spans="7:8" x14ac:dyDescent="0.2">
      <c r="G2431" s="20"/>
      <c r="H2431" s="20"/>
    </row>
    <row r="2432" spans="7:8" x14ac:dyDescent="0.2">
      <c r="G2432" s="20"/>
      <c r="H2432" s="20"/>
    </row>
    <row r="2433" spans="7:8" x14ac:dyDescent="0.2">
      <c r="G2433" s="20"/>
      <c r="H2433" s="20"/>
    </row>
    <row r="2434" spans="7:8" x14ac:dyDescent="0.2">
      <c r="G2434" s="20"/>
      <c r="H2434" s="20"/>
    </row>
    <row r="2435" spans="7:8" x14ac:dyDescent="0.2">
      <c r="G2435" s="20"/>
      <c r="H2435" s="20"/>
    </row>
    <row r="2436" spans="7:8" x14ac:dyDescent="0.2">
      <c r="G2436" s="20"/>
      <c r="H2436" s="20"/>
    </row>
    <row r="2437" spans="7:8" x14ac:dyDescent="0.2">
      <c r="G2437" s="20"/>
      <c r="H2437" s="20"/>
    </row>
    <row r="2438" spans="7:8" x14ac:dyDescent="0.2">
      <c r="G2438" s="20"/>
      <c r="H2438" s="20"/>
    </row>
    <row r="2439" spans="7:8" x14ac:dyDescent="0.2">
      <c r="G2439" s="20"/>
      <c r="H2439" s="20"/>
    </row>
    <row r="2440" spans="7:8" x14ac:dyDescent="0.2">
      <c r="G2440" s="20"/>
      <c r="H2440" s="20"/>
    </row>
    <row r="2441" spans="7:8" x14ac:dyDescent="0.2">
      <c r="G2441" s="20"/>
      <c r="H2441" s="20"/>
    </row>
    <row r="2442" spans="7:8" x14ac:dyDescent="0.2">
      <c r="G2442" s="20"/>
      <c r="H2442" s="20"/>
    </row>
    <row r="2443" spans="7:8" x14ac:dyDescent="0.2">
      <c r="G2443" s="20"/>
      <c r="H2443" s="20"/>
    </row>
    <row r="2444" spans="7:8" x14ac:dyDescent="0.2">
      <c r="G2444" s="20"/>
      <c r="H2444" s="20"/>
    </row>
    <row r="2445" spans="7:8" x14ac:dyDescent="0.2">
      <c r="G2445" s="20"/>
      <c r="H2445" s="20"/>
    </row>
    <row r="2446" spans="7:8" x14ac:dyDescent="0.2">
      <c r="G2446" s="20"/>
      <c r="H2446" s="20"/>
    </row>
    <row r="2447" spans="7:8" x14ac:dyDescent="0.2">
      <c r="G2447" s="20"/>
      <c r="H2447" s="20"/>
    </row>
    <row r="2448" spans="7:8" x14ac:dyDescent="0.2">
      <c r="G2448" s="20"/>
      <c r="H2448" s="20"/>
    </row>
    <row r="2449" spans="7:8" x14ac:dyDescent="0.2">
      <c r="G2449" s="20"/>
      <c r="H2449" s="20"/>
    </row>
    <row r="2450" spans="7:8" x14ac:dyDescent="0.2">
      <c r="G2450" s="20"/>
      <c r="H2450" s="20"/>
    </row>
    <row r="2451" spans="7:8" x14ac:dyDescent="0.2">
      <c r="G2451" s="20"/>
      <c r="H2451" s="20"/>
    </row>
    <row r="2452" spans="7:8" x14ac:dyDescent="0.2">
      <c r="G2452" s="20"/>
      <c r="H2452" s="20"/>
    </row>
    <row r="2453" spans="7:8" x14ac:dyDescent="0.2">
      <c r="G2453" s="20"/>
      <c r="H2453" s="20"/>
    </row>
    <row r="2454" spans="7:8" x14ac:dyDescent="0.2">
      <c r="G2454" s="20"/>
      <c r="H2454" s="20"/>
    </row>
    <row r="2455" spans="7:8" x14ac:dyDescent="0.2">
      <c r="G2455" s="20"/>
      <c r="H2455" s="20"/>
    </row>
    <row r="2456" spans="7:8" x14ac:dyDescent="0.2">
      <c r="G2456" s="20"/>
      <c r="H2456" s="20"/>
    </row>
    <row r="2457" spans="7:8" x14ac:dyDescent="0.2">
      <c r="G2457" s="20"/>
      <c r="H2457" s="20"/>
    </row>
    <row r="2458" spans="7:8" x14ac:dyDescent="0.2">
      <c r="G2458" s="20"/>
      <c r="H2458" s="20"/>
    </row>
    <row r="2459" spans="7:8" x14ac:dyDescent="0.2">
      <c r="G2459" s="20"/>
      <c r="H2459" s="20"/>
    </row>
    <row r="2460" spans="7:8" x14ac:dyDescent="0.2">
      <c r="G2460" s="20"/>
      <c r="H2460" s="20"/>
    </row>
    <row r="2461" spans="7:8" x14ac:dyDescent="0.2">
      <c r="G2461" s="20"/>
      <c r="H2461" s="20"/>
    </row>
    <row r="2462" spans="7:8" x14ac:dyDescent="0.2">
      <c r="G2462" s="20"/>
      <c r="H2462" s="20"/>
    </row>
    <row r="2463" spans="7:8" x14ac:dyDescent="0.2">
      <c r="G2463" s="20"/>
      <c r="H2463" s="20"/>
    </row>
    <row r="2464" spans="7:8" x14ac:dyDescent="0.2">
      <c r="G2464" s="20"/>
      <c r="H2464" s="20"/>
    </row>
    <row r="2465" spans="7:8" x14ac:dyDescent="0.2">
      <c r="G2465" s="20"/>
      <c r="H2465" s="20"/>
    </row>
    <row r="2466" spans="7:8" x14ac:dyDescent="0.2">
      <c r="G2466" s="20"/>
      <c r="H2466" s="20"/>
    </row>
    <row r="2467" spans="7:8" x14ac:dyDescent="0.2">
      <c r="G2467" s="20"/>
      <c r="H2467" s="20"/>
    </row>
    <row r="2468" spans="7:8" x14ac:dyDescent="0.2">
      <c r="G2468" s="20"/>
      <c r="H2468" s="20"/>
    </row>
    <row r="2469" spans="7:8" x14ac:dyDescent="0.2">
      <c r="G2469" s="20"/>
      <c r="H2469" s="20"/>
    </row>
    <row r="2470" spans="7:8" x14ac:dyDescent="0.2">
      <c r="G2470" s="20"/>
      <c r="H2470" s="20"/>
    </row>
    <row r="2471" spans="7:8" x14ac:dyDescent="0.2">
      <c r="G2471" s="20"/>
      <c r="H2471" s="20"/>
    </row>
    <row r="2472" spans="7:8" x14ac:dyDescent="0.2">
      <c r="G2472" s="20"/>
      <c r="H2472" s="20"/>
    </row>
    <row r="2473" spans="7:8" x14ac:dyDescent="0.2">
      <c r="G2473" s="20"/>
      <c r="H2473" s="20"/>
    </row>
    <row r="2474" spans="7:8" x14ac:dyDescent="0.2">
      <c r="G2474" s="20"/>
      <c r="H2474" s="20"/>
    </row>
    <row r="2475" spans="7:8" x14ac:dyDescent="0.2">
      <c r="G2475" s="20"/>
      <c r="H2475" s="20"/>
    </row>
    <row r="2476" spans="7:8" x14ac:dyDescent="0.2">
      <c r="G2476" s="20"/>
      <c r="H2476" s="20"/>
    </row>
    <row r="2477" spans="7:8" x14ac:dyDescent="0.2">
      <c r="G2477" s="20"/>
      <c r="H2477" s="20"/>
    </row>
    <row r="2478" spans="7:8" x14ac:dyDescent="0.2">
      <c r="G2478" s="20"/>
      <c r="H2478" s="20"/>
    </row>
    <row r="2479" spans="7:8" x14ac:dyDescent="0.2">
      <c r="G2479" s="20"/>
      <c r="H2479" s="20"/>
    </row>
    <row r="2480" spans="7:8" x14ac:dyDescent="0.2">
      <c r="G2480" s="20"/>
      <c r="H2480" s="20"/>
    </row>
    <row r="2481" spans="7:8" x14ac:dyDescent="0.2">
      <c r="G2481" s="20"/>
      <c r="H2481" s="20"/>
    </row>
    <row r="2482" spans="7:8" x14ac:dyDescent="0.2">
      <c r="G2482" s="20"/>
      <c r="H2482" s="20"/>
    </row>
    <row r="2483" spans="7:8" x14ac:dyDescent="0.2">
      <c r="G2483" s="20"/>
      <c r="H2483" s="20"/>
    </row>
    <row r="2484" spans="7:8" x14ac:dyDescent="0.2">
      <c r="G2484" s="20"/>
      <c r="H2484" s="20"/>
    </row>
    <row r="2485" spans="7:8" x14ac:dyDescent="0.2">
      <c r="G2485" s="20"/>
      <c r="H2485" s="20"/>
    </row>
    <row r="2486" spans="7:8" x14ac:dyDescent="0.2">
      <c r="G2486" s="20"/>
      <c r="H2486" s="20"/>
    </row>
    <row r="2487" spans="7:8" x14ac:dyDescent="0.2">
      <c r="G2487" s="20"/>
      <c r="H2487" s="20"/>
    </row>
    <row r="2488" spans="7:8" x14ac:dyDescent="0.2">
      <c r="G2488" s="20"/>
      <c r="H2488" s="20"/>
    </row>
    <row r="2489" spans="7:8" x14ac:dyDescent="0.2">
      <c r="G2489" s="20"/>
      <c r="H2489" s="20"/>
    </row>
    <row r="2490" spans="7:8" x14ac:dyDescent="0.2">
      <c r="G2490" s="20"/>
      <c r="H2490" s="20"/>
    </row>
    <row r="2491" spans="7:8" x14ac:dyDescent="0.2">
      <c r="G2491" s="20"/>
      <c r="H2491" s="20"/>
    </row>
    <row r="2492" spans="7:8" x14ac:dyDescent="0.2">
      <c r="G2492" s="20"/>
      <c r="H2492" s="20"/>
    </row>
    <row r="2493" spans="7:8" x14ac:dyDescent="0.2">
      <c r="G2493" s="20"/>
      <c r="H2493" s="20"/>
    </row>
    <row r="2494" spans="7:8" x14ac:dyDescent="0.2">
      <c r="G2494" s="20"/>
      <c r="H2494" s="20"/>
    </row>
    <row r="2495" spans="7:8" x14ac:dyDescent="0.2">
      <c r="G2495" s="20"/>
      <c r="H2495" s="20"/>
    </row>
    <row r="2496" spans="7:8" x14ac:dyDescent="0.2">
      <c r="G2496" s="20"/>
      <c r="H2496" s="20"/>
    </row>
    <row r="2497" spans="7:8" x14ac:dyDescent="0.2">
      <c r="G2497" s="20"/>
      <c r="H2497" s="20"/>
    </row>
    <row r="2498" spans="7:8" x14ac:dyDescent="0.2">
      <c r="G2498" s="20"/>
      <c r="H2498" s="20"/>
    </row>
    <row r="2499" spans="7:8" x14ac:dyDescent="0.2">
      <c r="G2499" s="20"/>
      <c r="H2499" s="20"/>
    </row>
    <row r="2500" spans="7:8" x14ac:dyDescent="0.2">
      <c r="G2500" s="20"/>
      <c r="H2500" s="20"/>
    </row>
    <row r="2501" spans="7:8" x14ac:dyDescent="0.2">
      <c r="G2501" s="20"/>
      <c r="H2501" s="20"/>
    </row>
    <row r="2502" spans="7:8" x14ac:dyDescent="0.2">
      <c r="G2502" s="20"/>
      <c r="H2502" s="20"/>
    </row>
    <row r="2503" spans="7:8" x14ac:dyDescent="0.2">
      <c r="G2503" s="20"/>
      <c r="H2503" s="20"/>
    </row>
    <row r="2504" spans="7:8" x14ac:dyDescent="0.2">
      <c r="G2504" s="20"/>
      <c r="H2504" s="20"/>
    </row>
    <row r="2505" spans="7:8" x14ac:dyDescent="0.2">
      <c r="G2505" s="20"/>
      <c r="H2505" s="20"/>
    </row>
    <row r="2506" spans="7:8" x14ac:dyDescent="0.2">
      <c r="G2506" s="20"/>
      <c r="H2506" s="20"/>
    </row>
    <row r="2507" spans="7:8" x14ac:dyDescent="0.2">
      <c r="G2507" s="20"/>
      <c r="H2507" s="20"/>
    </row>
    <row r="2508" spans="7:8" x14ac:dyDescent="0.2">
      <c r="G2508" s="20"/>
      <c r="H2508" s="20"/>
    </row>
    <row r="2509" spans="7:8" x14ac:dyDescent="0.2">
      <c r="G2509" s="20"/>
      <c r="H2509" s="20"/>
    </row>
    <row r="2510" spans="7:8" x14ac:dyDescent="0.2">
      <c r="G2510" s="20"/>
      <c r="H2510" s="20"/>
    </row>
    <row r="2511" spans="7:8" x14ac:dyDescent="0.2">
      <c r="G2511" s="20"/>
      <c r="H2511" s="20"/>
    </row>
    <row r="2512" spans="7:8" x14ac:dyDescent="0.2">
      <c r="G2512" s="20"/>
      <c r="H2512" s="20"/>
    </row>
    <row r="2513" spans="7:8" x14ac:dyDescent="0.2">
      <c r="G2513" s="20"/>
      <c r="H2513" s="20"/>
    </row>
    <row r="2514" spans="7:8" x14ac:dyDescent="0.2">
      <c r="G2514" s="20"/>
      <c r="H2514" s="20"/>
    </row>
    <row r="2515" spans="7:8" x14ac:dyDescent="0.2">
      <c r="G2515" s="20"/>
      <c r="H2515" s="20"/>
    </row>
    <row r="2516" spans="7:8" x14ac:dyDescent="0.2">
      <c r="G2516" s="20"/>
      <c r="H2516" s="20"/>
    </row>
    <row r="2517" spans="7:8" x14ac:dyDescent="0.2">
      <c r="G2517" s="20"/>
      <c r="H2517" s="20"/>
    </row>
    <row r="2518" spans="7:8" x14ac:dyDescent="0.2">
      <c r="G2518" s="20"/>
      <c r="H2518" s="20"/>
    </row>
    <row r="2519" spans="7:8" x14ac:dyDescent="0.2">
      <c r="G2519" s="20"/>
      <c r="H2519" s="20"/>
    </row>
    <row r="2520" spans="7:8" x14ac:dyDescent="0.2">
      <c r="G2520" s="20"/>
      <c r="H2520" s="20"/>
    </row>
    <row r="2521" spans="7:8" x14ac:dyDescent="0.2">
      <c r="G2521" s="20"/>
      <c r="H2521" s="20"/>
    </row>
    <row r="2522" spans="7:8" x14ac:dyDescent="0.2">
      <c r="G2522" s="20"/>
      <c r="H2522" s="20"/>
    </row>
    <row r="2523" spans="7:8" x14ac:dyDescent="0.2">
      <c r="G2523" s="20"/>
      <c r="H2523" s="20"/>
    </row>
    <row r="2524" spans="7:8" x14ac:dyDescent="0.2">
      <c r="G2524" s="20"/>
      <c r="H2524" s="20"/>
    </row>
    <row r="2525" spans="7:8" x14ac:dyDescent="0.2">
      <c r="G2525" s="20"/>
      <c r="H2525" s="20"/>
    </row>
    <row r="2526" spans="7:8" x14ac:dyDescent="0.2">
      <c r="G2526" s="20"/>
      <c r="H2526" s="20"/>
    </row>
    <row r="2527" spans="7:8" x14ac:dyDescent="0.2">
      <c r="G2527" s="20"/>
      <c r="H2527" s="20"/>
    </row>
    <row r="2528" spans="7:8" x14ac:dyDescent="0.2">
      <c r="G2528" s="20"/>
      <c r="H2528" s="20"/>
    </row>
    <row r="2529" spans="7:8" x14ac:dyDescent="0.2">
      <c r="G2529" s="20"/>
      <c r="H2529" s="20"/>
    </row>
    <row r="2530" spans="7:8" x14ac:dyDescent="0.2">
      <c r="G2530" s="20"/>
      <c r="H2530" s="20"/>
    </row>
    <row r="2531" spans="7:8" x14ac:dyDescent="0.2">
      <c r="G2531" s="20"/>
      <c r="H2531" s="20"/>
    </row>
    <row r="2532" spans="7:8" x14ac:dyDescent="0.2">
      <c r="G2532" s="20"/>
      <c r="H2532" s="20"/>
    </row>
    <row r="2533" spans="7:8" x14ac:dyDescent="0.2">
      <c r="G2533" s="20"/>
      <c r="H2533" s="20"/>
    </row>
    <row r="2534" spans="7:8" x14ac:dyDescent="0.2">
      <c r="G2534" s="20"/>
      <c r="H2534" s="20"/>
    </row>
    <row r="2535" spans="7:8" x14ac:dyDescent="0.2">
      <c r="G2535" s="20"/>
      <c r="H2535" s="20"/>
    </row>
    <row r="2536" spans="7:8" x14ac:dyDescent="0.2">
      <c r="G2536" s="20"/>
      <c r="H2536" s="20"/>
    </row>
    <row r="2537" spans="7:8" x14ac:dyDescent="0.2">
      <c r="G2537" s="20"/>
      <c r="H2537" s="20"/>
    </row>
    <row r="2538" spans="7:8" x14ac:dyDescent="0.2">
      <c r="G2538" s="20"/>
      <c r="H2538" s="20"/>
    </row>
    <row r="2539" spans="7:8" x14ac:dyDescent="0.2">
      <c r="G2539" s="20"/>
      <c r="H2539" s="20"/>
    </row>
    <row r="2540" spans="7:8" x14ac:dyDescent="0.2">
      <c r="G2540" s="20"/>
      <c r="H2540" s="20"/>
    </row>
    <row r="2541" spans="7:8" x14ac:dyDescent="0.2">
      <c r="G2541" s="20"/>
      <c r="H2541" s="20"/>
    </row>
    <row r="2542" spans="7:8" x14ac:dyDescent="0.2">
      <c r="G2542" s="20"/>
      <c r="H2542" s="20"/>
    </row>
    <row r="2543" spans="7:8" x14ac:dyDescent="0.2">
      <c r="G2543" s="20"/>
      <c r="H2543" s="20"/>
    </row>
    <row r="2544" spans="7:8" x14ac:dyDescent="0.2">
      <c r="G2544" s="20"/>
      <c r="H2544" s="20"/>
    </row>
    <row r="2545" spans="7:8" x14ac:dyDescent="0.2">
      <c r="G2545" s="20"/>
      <c r="H2545" s="20"/>
    </row>
    <row r="2546" spans="7:8" x14ac:dyDescent="0.2">
      <c r="G2546" s="20"/>
      <c r="H2546" s="20"/>
    </row>
    <row r="2547" spans="7:8" x14ac:dyDescent="0.2">
      <c r="G2547" s="20"/>
      <c r="H2547" s="20"/>
    </row>
    <row r="2548" spans="7:8" x14ac:dyDescent="0.2">
      <c r="G2548" s="20"/>
      <c r="H2548" s="20"/>
    </row>
    <row r="2549" spans="7:8" x14ac:dyDescent="0.2">
      <c r="G2549" s="20"/>
      <c r="H2549" s="20"/>
    </row>
    <row r="2550" spans="7:8" x14ac:dyDescent="0.2">
      <c r="G2550" s="20"/>
      <c r="H2550" s="20"/>
    </row>
    <row r="2551" spans="7:8" x14ac:dyDescent="0.2">
      <c r="G2551" s="20"/>
      <c r="H2551" s="20"/>
    </row>
    <row r="2552" spans="7:8" x14ac:dyDescent="0.2">
      <c r="G2552" s="20"/>
      <c r="H2552" s="20"/>
    </row>
    <row r="2553" spans="7:8" x14ac:dyDescent="0.2">
      <c r="G2553" s="20"/>
      <c r="H2553" s="20"/>
    </row>
    <row r="2554" spans="7:8" x14ac:dyDescent="0.2">
      <c r="G2554" s="20"/>
      <c r="H2554" s="20"/>
    </row>
    <row r="2555" spans="7:8" x14ac:dyDescent="0.2">
      <c r="G2555" s="20"/>
      <c r="H2555" s="20"/>
    </row>
    <row r="2556" spans="7:8" x14ac:dyDescent="0.2">
      <c r="G2556" s="20"/>
      <c r="H2556" s="20"/>
    </row>
    <row r="2557" spans="7:8" x14ac:dyDescent="0.2">
      <c r="G2557" s="20"/>
      <c r="H2557" s="20"/>
    </row>
    <row r="2558" spans="7:8" x14ac:dyDescent="0.2">
      <c r="G2558" s="20"/>
      <c r="H2558" s="20"/>
    </row>
    <row r="2559" spans="7:8" x14ac:dyDescent="0.2">
      <c r="G2559" s="20"/>
      <c r="H2559" s="20"/>
    </row>
    <row r="2560" spans="7:8" x14ac:dyDescent="0.2">
      <c r="G2560" s="20"/>
      <c r="H2560" s="20"/>
    </row>
    <row r="2561" spans="7:8" x14ac:dyDescent="0.2">
      <c r="G2561" s="20"/>
      <c r="H2561" s="20"/>
    </row>
    <row r="2562" spans="7:8" x14ac:dyDescent="0.2">
      <c r="G2562" s="20"/>
      <c r="H2562" s="20"/>
    </row>
    <row r="2563" spans="7:8" x14ac:dyDescent="0.2">
      <c r="G2563" s="20"/>
      <c r="H2563" s="20"/>
    </row>
    <row r="2564" spans="7:8" x14ac:dyDescent="0.2">
      <c r="G2564" s="20"/>
      <c r="H2564" s="20"/>
    </row>
    <row r="2565" spans="7:8" x14ac:dyDescent="0.2">
      <c r="G2565" s="20"/>
      <c r="H2565" s="20"/>
    </row>
    <row r="2566" spans="7:8" x14ac:dyDescent="0.2">
      <c r="G2566" s="20"/>
      <c r="H2566" s="20"/>
    </row>
    <row r="2567" spans="7:8" x14ac:dyDescent="0.2">
      <c r="G2567" s="20"/>
      <c r="H2567" s="20"/>
    </row>
    <row r="2568" spans="7:8" x14ac:dyDescent="0.2">
      <c r="G2568" s="20"/>
      <c r="H2568" s="20"/>
    </row>
    <row r="2569" spans="7:8" x14ac:dyDescent="0.2">
      <c r="G2569" s="20"/>
      <c r="H2569" s="20"/>
    </row>
    <row r="2570" spans="7:8" x14ac:dyDescent="0.2">
      <c r="G2570" s="20"/>
      <c r="H2570" s="20"/>
    </row>
    <row r="2571" spans="7:8" x14ac:dyDescent="0.2">
      <c r="G2571" s="20"/>
      <c r="H2571" s="20"/>
    </row>
    <row r="2572" spans="7:8" x14ac:dyDescent="0.2">
      <c r="G2572" s="20"/>
      <c r="H2572" s="20"/>
    </row>
    <row r="2573" spans="7:8" x14ac:dyDescent="0.2">
      <c r="G2573" s="20"/>
      <c r="H2573" s="20"/>
    </row>
    <row r="2574" spans="7:8" x14ac:dyDescent="0.2">
      <c r="G2574" s="20"/>
      <c r="H2574" s="20"/>
    </row>
    <row r="2575" spans="7:8" x14ac:dyDescent="0.2">
      <c r="G2575" s="20"/>
      <c r="H2575" s="20"/>
    </row>
    <row r="2576" spans="7:8" x14ac:dyDescent="0.2">
      <c r="G2576" s="20"/>
      <c r="H2576" s="20"/>
    </row>
    <row r="2577" spans="7:8" x14ac:dyDescent="0.2">
      <c r="G2577" s="20"/>
      <c r="H2577" s="20"/>
    </row>
    <row r="2578" spans="7:8" x14ac:dyDescent="0.2">
      <c r="G2578" s="20"/>
      <c r="H2578" s="20"/>
    </row>
    <row r="2579" spans="7:8" x14ac:dyDescent="0.2">
      <c r="G2579" s="20"/>
      <c r="H2579" s="20"/>
    </row>
    <row r="2580" spans="7:8" x14ac:dyDescent="0.2">
      <c r="G2580" s="20"/>
      <c r="H2580" s="20"/>
    </row>
    <row r="2581" spans="7:8" x14ac:dyDescent="0.2">
      <c r="G2581" s="20"/>
      <c r="H2581" s="20"/>
    </row>
    <row r="2582" spans="7:8" x14ac:dyDescent="0.2">
      <c r="G2582" s="20"/>
      <c r="H2582" s="20"/>
    </row>
    <row r="2583" spans="7:8" x14ac:dyDescent="0.2">
      <c r="G2583" s="20"/>
      <c r="H2583" s="20"/>
    </row>
    <row r="2584" spans="7:8" x14ac:dyDescent="0.2">
      <c r="G2584" s="20"/>
      <c r="H2584" s="20"/>
    </row>
    <row r="2585" spans="7:8" x14ac:dyDescent="0.2">
      <c r="G2585" s="20"/>
      <c r="H2585" s="20"/>
    </row>
    <row r="2586" spans="7:8" x14ac:dyDescent="0.2">
      <c r="G2586" s="20"/>
      <c r="H2586" s="20"/>
    </row>
    <row r="2587" spans="7:8" x14ac:dyDescent="0.2">
      <c r="G2587" s="20"/>
      <c r="H2587" s="20"/>
    </row>
    <row r="2588" spans="7:8" x14ac:dyDescent="0.2">
      <c r="G2588" s="20"/>
      <c r="H2588" s="20"/>
    </row>
    <row r="2589" spans="7:8" x14ac:dyDescent="0.2">
      <c r="G2589" s="20"/>
      <c r="H2589" s="20"/>
    </row>
    <row r="2590" spans="7:8" x14ac:dyDescent="0.2">
      <c r="G2590" s="20"/>
      <c r="H2590" s="20"/>
    </row>
    <row r="2591" spans="7:8" x14ac:dyDescent="0.2">
      <c r="G2591" s="20"/>
      <c r="H2591" s="20"/>
    </row>
    <row r="2592" spans="7:8" x14ac:dyDescent="0.2">
      <c r="G2592" s="20"/>
      <c r="H2592" s="20"/>
    </row>
    <row r="2593" spans="7:8" x14ac:dyDescent="0.2">
      <c r="G2593" s="20"/>
      <c r="H2593" s="20"/>
    </row>
    <row r="2594" spans="7:8" x14ac:dyDescent="0.2">
      <c r="G2594" s="20"/>
      <c r="H2594" s="20"/>
    </row>
    <row r="2595" spans="7:8" x14ac:dyDescent="0.2">
      <c r="G2595" s="20"/>
      <c r="H2595" s="20"/>
    </row>
    <row r="2596" spans="7:8" x14ac:dyDescent="0.2">
      <c r="G2596" s="20"/>
      <c r="H2596" s="20"/>
    </row>
    <row r="2597" spans="7:8" x14ac:dyDescent="0.2">
      <c r="G2597" s="20"/>
      <c r="H2597" s="20"/>
    </row>
    <row r="2598" spans="7:8" x14ac:dyDescent="0.2">
      <c r="G2598" s="20"/>
      <c r="H2598" s="20"/>
    </row>
    <row r="2599" spans="7:8" x14ac:dyDescent="0.2">
      <c r="G2599" s="20"/>
      <c r="H2599" s="20"/>
    </row>
    <row r="2600" spans="7:8" x14ac:dyDescent="0.2">
      <c r="G2600" s="20"/>
      <c r="H2600" s="20"/>
    </row>
    <row r="2601" spans="7:8" x14ac:dyDescent="0.2">
      <c r="G2601" s="20"/>
      <c r="H2601" s="20"/>
    </row>
    <row r="2602" spans="7:8" x14ac:dyDescent="0.2">
      <c r="G2602" s="20"/>
      <c r="H2602" s="20"/>
    </row>
    <row r="2603" spans="7:8" x14ac:dyDescent="0.2">
      <c r="G2603" s="20"/>
      <c r="H2603" s="20"/>
    </row>
    <row r="2604" spans="7:8" x14ac:dyDescent="0.2">
      <c r="G2604" s="20"/>
      <c r="H2604" s="20"/>
    </row>
    <row r="2605" spans="7:8" x14ac:dyDescent="0.2">
      <c r="G2605" s="20"/>
      <c r="H2605" s="20"/>
    </row>
    <row r="2606" spans="7:8" x14ac:dyDescent="0.2">
      <c r="G2606" s="20"/>
      <c r="H2606" s="20"/>
    </row>
    <row r="2607" spans="7:8" x14ac:dyDescent="0.2">
      <c r="G2607" s="20"/>
      <c r="H2607" s="20"/>
    </row>
    <row r="2608" spans="7:8" x14ac:dyDescent="0.2">
      <c r="G2608" s="20"/>
      <c r="H2608" s="20"/>
    </row>
    <row r="2609" spans="7:8" x14ac:dyDescent="0.2">
      <c r="G2609" s="20"/>
      <c r="H2609" s="20"/>
    </row>
    <row r="2610" spans="7:8" x14ac:dyDescent="0.2">
      <c r="G2610" s="20"/>
      <c r="H2610" s="20"/>
    </row>
    <row r="2611" spans="7:8" x14ac:dyDescent="0.2">
      <c r="G2611" s="20"/>
      <c r="H2611" s="20"/>
    </row>
    <row r="2612" spans="7:8" x14ac:dyDescent="0.2">
      <c r="G2612" s="20"/>
      <c r="H2612" s="20"/>
    </row>
    <row r="2613" spans="7:8" x14ac:dyDescent="0.2">
      <c r="G2613" s="20"/>
      <c r="H2613" s="20"/>
    </row>
    <row r="2614" spans="7:8" x14ac:dyDescent="0.2">
      <c r="G2614" s="20"/>
      <c r="H2614" s="20"/>
    </row>
    <row r="2615" spans="7:8" x14ac:dyDescent="0.2">
      <c r="G2615" s="20"/>
      <c r="H2615" s="20"/>
    </row>
    <row r="2616" spans="7:8" x14ac:dyDescent="0.2">
      <c r="G2616" s="20"/>
      <c r="H2616" s="20"/>
    </row>
    <row r="2617" spans="7:8" x14ac:dyDescent="0.2">
      <c r="G2617" s="20"/>
      <c r="H2617" s="20"/>
    </row>
    <row r="2618" spans="7:8" x14ac:dyDescent="0.2">
      <c r="G2618" s="20"/>
      <c r="H2618" s="20"/>
    </row>
    <row r="2619" spans="7:8" x14ac:dyDescent="0.2">
      <c r="G2619" s="20"/>
      <c r="H2619" s="20"/>
    </row>
    <row r="2620" spans="7:8" x14ac:dyDescent="0.2">
      <c r="G2620" s="20"/>
      <c r="H2620" s="20"/>
    </row>
    <row r="2621" spans="7:8" x14ac:dyDescent="0.2">
      <c r="G2621" s="20"/>
      <c r="H2621" s="20"/>
    </row>
    <row r="2622" spans="7:8" x14ac:dyDescent="0.2">
      <c r="G2622" s="20"/>
      <c r="H2622" s="20"/>
    </row>
    <row r="2623" spans="7:8" x14ac:dyDescent="0.2">
      <c r="G2623" s="20"/>
      <c r="H2623" s="20"/>
    </row>
    <row r="2624" spans="7:8" x14ac:dyDescent="0.2">
      <c r="G2624" s="20"/>
      <c r="H2624" s="20"/>
    </row>
    <row r="2625" spans="7:8" x14ac:dyDescent="0.2">
      <c r="G2625" s="20"/>
      <c r="H2625" s="20"/>
    </row>
    <row r="2626" spans="7:8" x14ac:dyDescent="0.2">
      <c r="G2626" s="20"/>
      <c r="H2626" s="20"/>
    </row>
    <row r="2627" spans="7:8" x14ac:dyDescent="0.2">
      <c r="G2627" s="20"/>
      <c r="H2627" s="20"/>
    </row>
    <row r="2628" spans="7:8" x14ac:dyDescent="0.2">
      <c r="G2628" s="20"/>
      <c r="H2628" s="20"/>
    </row>
    <row r="2629" spans="7:8" x14ac:dyDescent="0.2">
      <c r="G2629" s="20"/>
      <c r="H2629" s="20"/>
    </row>
    <row r="2630" spans="7:8" x14ac:dyDescent="0.2">
      <c r="G2630" s="20"/>
      <c r="H2630" s="20"/>
    </row>
    <row r="2631" spans="7:8" x14ac:dyDescent="0.2">
      <c r="G2631" s="20"/>
      <c r="H2631" s="20"/>
    </row>
    <row r="2632" spans="7:8" x14ac:dyDescent="0.2">
      <c r="G2632" s="20"/>
      <c r="H2632" s="20"/>
    </row>
    <row r="2633" spans="7:8" x14ac:dyDescent="0.2">
      <c r="G2633" s="20"/>
      <c r="H2633" s="20"/>
    </row>
    <row r="2634" spans="7:8" x14ac:dyDescent="0.2">
      <c r="G2634" s="20"/>
      <c r="H2634" s="20"/>
    </row>
    <row r="2635" spans="7:8" x14ac:dyDescent="0.2">
      <c r="G2635" s="20"/>
      <c r="H2635" s="20"/>
    </row>
    <row r="2636" spans="7:8" x14ac:dyDescent="0.2">
      <c r="G2636" s="20"/>
      <c r="H2636" s="20"/>
    </row>
    <row r="2637" spans="7:8" x14ac:dyDescent="0.2">
      <c r="G2637" s="20"/>
      <c r="H2637" s="20"/>
    </row>
    <row r="2638" spans="7:8" x14ac:dyDescent="0.2">
      <c r="G2638" s="20"/>
      <c r="H2638" s="20"/>
    </row>
    <row r="2639" spans="7:8" x14ac:dyDescent="0.2">
      <c r="G2639" s="20"/>
      <c r="H2639" s="20"/>
    </row>
    <row r="2640" spans="7:8" x14ac:dyDescent="0.2">
      <c r="G2640" s="20"/>
      <c r="H2640" s="20"/>
    </row>
    <row r="2641" spans="7:8" x14ac:dyDescent="0.2">
      <c r="G2641" s="20"/>
      <c r="H2641" s="20"/>
    </row>
    <row r="2642" spans="7:8" x14ac:dyDescent="0.2">
      <c r="G2642" s="20"/>
      <c r="H2642" s="20"/>
    </row>
    <row r="2643" spans="7:8" x14ac:dyDescent="0.2">
      <c r="G2643" s="20"/>
      <c r="H2643" s="20"/>
    </row>
    <row r="2644" spans="7:8" x14ac:dyDescent="0.2">
      <c r="G2644" s="20"/>
      <c r="H2644" s="20"/>
    </row>
    <row r="2645" spans="7:8" x14ac:dyDescent="0.2">
      <c r="G2645" s="20"/>
      <c r="H2645" s="20"/>
    </row>
    <row r="2646" spans="7:8" x14ac:dyDescent="0.2">
      <c r="G2646" s="20"/>
      <c r="H2646" s="20"/>
    </row>
    <row r="2647" spans="7:8" x14ac:dyDescent="0.2">
      <c r="G2647" s="20"/>
      <c r="H2647" s="20"/>
    </row>
    <row r="2648" spans="7:8" x14ac:dyDescent="0.2">
      <c r="G2648" s="20"/>
      <c r="H2648" s="20"/>
    </row>
    <row r="2649" spans="7:8" x14ac:dyDescent="0.2">
      <c r="G2649" s="20"/>
      <c r="H2649" s="20"/>
    </row>
    <row r="2650" spans="7:8" x14ac:dyDescent="0.2">
      <c r="G2650" s="20"/>
      <c r="H2650" s="20"/>
    </row>
    <row r="2651" spans="7:8" x14ac:dyDescent="0.2">
      <c r="G2651" s="20"/>
      <c r="H2651" s="20"/>
    </row>
    <row r="2652" spans="7:8" x14ac:dyDescent="0.2">
      <c r="G2652" s="20"/>
      <c r="H2652" s="20"/>
    </row>
    <row r="2653" spans="7:8" x14ac:dyDescent="0.2">
      <c r="G2653" s="20"/>
      <c r="H2653" s="20"/>
    </row>
    <row r="2654" spans="7:8" x14ac:dyDescent="0.2">
      <c r="G2654" s="20"/>
      <c r="H2654" s="20"/>
    </row>
    <row r="2655" spans="7:8" x14ac:dyDescent="0.2">
      <c r="G2655" s="20"/>
      <c r="H2655" s="20"/>
    </row>
    <row r="2656" spans="7:8" x14ac:dyDescent="0.2">
      <c r="G2656" s="20"/>
      <c r="H2656" s="20"/>
    </row>
    <row r="2657" spans="7:8" x14ac:dyDescent="0.2">
      <c r="G2657" s="20"/>
      <c r="H2657" s="20"/>
    </row>
    <row r="2658" spans="7:8" x14ac:dyDescent="0.2">
      <c r="G2658" s="20"/>
      <c r="H2658" s="20"/>
    </row>
    <row r="2659" spans="7:8" x14ac:dyDescent="0.2">
      <c r="G2659" s="20"/>
      <c r="H2659" s="20"/>
    </row>
    <row r="2660" spans="7:8" x14ac:dyDescent="0.2">
      <c r="G2660" s="20"/>
      <c r="H2660" s="20"/>
    </row>
    <row r="2661" spans="7:8" x14ac:dyDescent="0.2">
      <c r="G2661" s="20"/>
      <c r="H2661" s="20"/>
    </row>
    <row r="2662" spans="7:8" x14ac:dyDescent="0.2">
      <c r="G2662" s="20"/>
      <c r="H2662" s="20"/>
    </row>
    <row r="2663" spans="7:8" x14ac:dyDescent="0.2">
      <c r="G2663" s="20"/>
      <c r="H2663" s="20"/>
    </row>
    <row r="2664" spans="7:8" x14ac:dyDescent="0.2">
      <c r="G2664" s="20"/>
      <c r="H2664" s="20"/>
    </row>
    <row r="2665" spans="7:8" x14ac:dyDescent="0.2">
      <c r="G2665" s="20"/>
      <c r="H2665" s="20"/>
    </row>
    <row r="2666" spans="7:8" x14ac:dyDescent="0.2">
      <c r="G2666" s="20"/>
      <c r="H2666" s="20"/>
    </row>
    <row r="2667" spans="7:8" x14ac:dyDescent="0.2">
      <c r="G2667" s="20"/>
      <c r="H2667" s="20"/>
    </row>
    <row r="2668" spans="7:8" x14ac:dyDescent="0.2">
      <c r="G2668" s="20"/>
      <c r="H2668" s="20"/>
    </row>
    <row r="2669" spans="7:8" x14ac:dyDescent="0.2">
      <c r="G2669" s="20"/>
      <c r="H2669" s="20"/>
    </row>
    <row r="2670" spans="7:8" x14ac:dyDescent="0.2">
      <c r="G2670" s="20"/>
      <c r="H2670" s="20"/>
    </row>
    <row r="2671" spans="7:8" x14ac:dyDescent="0.2">
      <c r="G2671" s="20"/>
      <c r="H2671" s="20"/>
    </row>
    <row r="2672" spans="7:8" x14ac:dyDescent="0.2">
      <c r="G2672" s="20"/>
      <c r="H2672" s="20"/>
    </row>
    <row r="2673" spans="7:8" x14ac:dyDescent="0.2">
      <c r="G2673" s="20"/>
      <c r="H2673" s="20"/>
    </row>
    <row r="2674" spans="7:8" x14ac:dyDescent="0.2">
      <c r="G2674" s="20"/>
      <c r="H2674" s="20"/>
    </row>
    <row r="2675" spans="7:8" x14ac:dyDescent="0.2">
      <c r="G2675" s="20"/>
      <c r="H2675" s="20"/>
    </row>
    <row r="2676" spans="7:8" x14ac:dyDescent="0.2">
      <c r="G2676" s="20"/>
      <c r="H2676" s="20"/>
    </row>
    <row r="2677" spans="7:8" x14ac:dyDescent="0.2">
      <c r="G2677" s="20"/>
      <c r="H2677" s="20"/>
    </row>
    <row r="2678" spans="7:8" x14ac:dyDescent="0.2">
      <c r="G2678" s="20"/>
      <c r="H2678" s="20"/>
    </row>
    <row r="2679" spans="7:8" x14ac:dyDescent="0.2">
      <c r="G2679" s="20"/>
      <c r="H2679" s="20"/>
    </row>
    <row r="2680" spans="7:8" x14ac:dyDescent="0.2">
      <c r="G2680" s="20"/>
      <c r="H2680" s="20"/>
    </row>
    <row r="2681" spans="7:8" x14ac:dyDescent="0.2">
      <c r="G2681" s="20"/>
      <c r="H2681" s="20"/>
    </row>
    <row r="2682" spans="7:8" x14ac:dyDescent="0.2">
      <c r="G2682" s="20"/>
      <c r="H2682" s="20"/>
    </row>
    <row r="2683" spans="7:8" x14ac:dyDescent="0.2">
      <c r="G2683" s="20"/>
      <c r="H2683" s="20"/>
    </row>
    <row r="2684" spans="7:8" x14ac:dyDescent="0.2">
      <c r="G2684" s="20"/>
      <c r="H2684" s="20"/>
    </row>
    <row r="2685" spans="7:8" x14ac:dyDescent="0.2">
      <c r="G2685" s="20"/>
      <c r="H2685" s="20"/>
    </row>
    <row r="2686" spans="7:8" x14ac:dyDescent="0.2">
      <c r="G2686" s="20"/>
      <c r="H2686" s="20"/>
    </row>
    <row r="2687" spans="7:8" x14ac:dyDescent="0.2">
      <c r="G2687" s="20"/>
      <c r="H2687" s="20"/>
    </row>
    <row r="2688" spans="7:8" x14ac:dyDescent="0.2">
      <c r="G2688" s="20"/>
      <c r="H2688" s="20"/>
    </row>
    <row r="2689" spans="7:8" x14ac:dyDescent="0.2">
      <c r="G2689" s="20"/>
      <c r="H2689" s="20"/>
    </row>
    <row r="2690" spans="7:8" x14ac:dyDescent="0.2">
      <c r="G2690" s="20"/>
      <c r="H2690" s="20"/>
    </row>
    <row r="2691" spans="7:8" x14ac:dyDescent="0.2">
      <c r="G2691" s="20"/>
      <c r="H2691" s="20"/>
    </row>
    <row r="2692" spans="7:8" x14ac:dyDescent="0.2">
      <c r="G2692" s="20"/>
      <c r="H2692" s="20"/>
    </row>
    <row r="2693" spans="7:8" x14ac:dyDescent="0.2">
      <c r="G2693" s="20"/>
      <c r="H2693" s="20"/>
    </row>
    <row r="2694" spans="7:8" x14ac:dyDescent="0.2">
      <c r="G2694" s="20"/>
      <c r="H2694" s="20"/>
    </row>
    <row r="2695" spans="7:8" x14ac:dyDescent="0.2">
      <c r="G2695" s="20"/>
      <c r="H2695" s="20"/>
    </row>
    <row r="2696" spans="7:8" x14ac:dyDescent="0.2">
      <c r="G2696" s="20"/>
      <c r="H2696" s="20"/>
    </row>
    <row r="2697" spans="7:8" x14ac:dyDescent="0.2">
      <c r="G2697" s="20"/>
      <c r="H2697" s="20"/>
    </row>
    <row r="2698" spans="7:8" x14ac:dyDescent="0.2">
      <c r="G2698" s="20"/>
      <c r="H2698" s="20"/>
    </row>
    <row r="2699" spans="7:8" x14ac:dyDescent="0.2">
      <c r="G2699" s="20"/>
      <c r="H2699" s="20"/>
    </row>
    <row r="2700" spans="7:8" x14ac:dyDescent="0.2">
      <c r="G2700" s="20"/>
      <c r="H2700" s="20"/>
    </row>
    <row r="2701" spans="7:8" x14ac:dyDescent="0.2">
      <c r="G2701" s="20"/>
      <c r="H2701" s="20"/>
    </row>
    <row r="2702" spans="7:8" x14ac:dyDescent="0.2">
      <c r="G2702" s="20"/>
      <c r="H2702" s="20"/>
    </row>
    <row r="2703" spans="7:8" x14ac:dyDescent="0.2">
      <c r="G2703" s="20"/>
      <c r="H2703" s="20"/>
    </row>
    <row r="2704" spans="7:8" x14ac:dyDescent="0.2">
      <c r="G2704" s="20"/>
      <c r="H2704" s="20"/>
    </row>
    <row r="2705" spans="7:8" x14ac:dyDescent="0.2">
      <c r="G2705" s="20"/>
      <c r="H2705" s="20"/>
    </row>
    <row r="2706" spans="7:8" x14ac:dyDescent="0.2">
      <c r="G2706" s="20"/>
      <c r="H2706" s="20"/>
    </row>
    <row r="2707" spans="7:8" x14ac:dyDescent="0.2">
      <c r="G2707" s="20"/>
      <c r="H2707" s="20"/>
    </row>
    <row r="2708" spans="7:8" x14ac:dyDescent="0.2">
      <c r="G2708" s="20"/>
      <c r="H2708" s="20"/>
    </row>
    <row r="2709" spans="7:8" x14ac:dyDescent="0.2">
      <c r="G2709" s="20"/>
      <c r="H2709" s="20"/>
    </row>
    <row r="2710" spans="7:8" x14ac:dyDescent="0.2">
      <c r="G2710" s="20"/>
      <c r="H2710" s="20"/>
    </row>
    <row r="2711" spans="7:8" x14ac:dyDescent="0.2">
      <c r="G2711" s="20"/>
      <c r="H2711" s="20"/>
    </row>
    <row r="2712" spans="7:8" x14ac:dyDescent="0.2">
      <c r="G2712" s="20"/>
      <c r="H2712" s="20"/>
    </row>
    <row r="2713" spans="7:8" x14ac:dyDescent="0.2">
      <c r="G2713" s="20"/>
      <c r="H2713" s="20"/>
    </row>
    <row r="2714" spans="7:8" x14ac:dyDescent="0.2">
      <c r="G2714" s="20"/>
      <c r="H2714" s="20"/>
    </row>
    <row r="2715" spans="7:8" x14ac:dyDescent="0.2">
      <c r="G2715" s="20"/>
      <c r="H2715" s="20"/>
    </row>
    <row r="2716" spans="7:8" x14ac:dyDescent="0.2">
      <c r="G2716" s="20"/>
      <c r="H2716" s="20"/>
    </row>
    <row r="2717" spans="7:8" x14ac:dyDescent="0.2">
      <c r="G2717" s="20"/>
      <c r="H2717" s="20"/>
    </row>
    <row r="2718" spans="7:8" x14ac:dyDescent="0.2">
      <c r="G2718" s="20"/>
      <c r="H2718" s="20"/>
    </row>
    <row r="2719" spans="7:8" x14ac:dyDescent="0.2">
      <c r="G2719" s="20"/>
      <c r="H2719" s="20"/>
    </row>
    <row r="2720" spans="7:8" x14ac:dyDescent="0.2">
      <c r="G2720" s="20"/>
      <c r="H2720" s="20"/>
    </row>
    <row r="2721" spans="7:8" x14ac:dyDescent="0.2">
      <c r="G2721" s="20"/>
      <c r="H2721" s="20"/>
    </row>
    <row r="2722" spans="7:8" x14ac:dyDescent="0.2">
      <c r="G2722" s="20"/>
      <c r="H2722" s="20"/>
    </row>
    <row r="2723" spans="7:8" x14ac:dyDescent="0.2">
      <c r="G2723" s="20"/>
      <c r="H2723" s="20"/>
    </row>
    <row r="2724" spans="7:8" x14ac:dyDescent="0.2">
      <c r="G2724" s="20"/>
      <c r="H2724" s="20"/>
    </row>
    <row r="2725" spans="7:8" x14ac:dyDescent="0.2">
      <c r="G2725" s="20"/>
      <c r="H2725" s="20"/>
    </row>
    <row r="2726" spans="7:8" x14ac:dyDescent="0.2">
      <c r="G2726" s="20"/>
      <c r="H2726" s="20"/>
    </row>
    <row r="2727" spans="7:8" x14ac:dyDescent="0.2">
      <c r="G2727" s="20"/>
      <c r="H2727" s="20"/>
    </row>
    <row r="2728" spans="7:8" x14ac:dyDescent="0.2">
      <c r="G2728" s="20"/>
      <c r="H2728" s="20"/>
    </row>
    <row r="2729" spans="7:8" x14ac:dyDescent="0.2">
      <c r="G2729" s="20"/>
      <c r="H2729" s="20"/>
    </row>
    <row r="2730" spans="7:8" x14ac:dyDescent="0.2">
      <c r="G2730" s="20"/>
      <c r="H2730" s="20"/>
    </row>
    <row r="2731" spans="7:8" x14ac:dyDescent="0.2">
      <c r="G2731" s="20"/>
      <c r="H2731" s="20"/>
    </row>
    <row r="2732" spans="7:8" x14ac:dyDescent="0.2">
      <c r="G2732" s="20"/>
      <c r="H2732" s="20"/>
    </row>
    <row r="2733" spans="7:8" x14ac:dyDescent="0.2">
      <c r="G2733" s="20"/>
      <c r="H2733" s="20"/>
    </row>
    <row r="2734" spans="7:8" x14ac:dyDescent="0.2">
      <c r="G2734" s="20"/>
      <c r="H2734" s="20"/>
    </row>
    <row r="2735" spans="7:8" x14ac:dyDescent="0.2">
      <c r="G2735" s="20"/>
      <c r="H2735" s="20"/>
    </row>
    <row r="2736" spans="7:8" x14ac:dyDescent="0.2">
      <c r="G2736" s="20"/>
      <c r="H2736" s="20"/>
    </row>
    <row r="2737" spans="7:8" x14ac:dyDescent="0.2">
      <c r="G2737" s="20"/>
      <c r="H2737" s="20"/>
    </row>
    <row r="2738" spans="7:8" x14ac:dyDescent="0.2">
      <c r="G2738" s="20"/>
      <c r="H2738" s="20"/>
    </row>
    <row r="2739" spans="7:8" x14ac:dyDescent="0.2">
      <c r="G2739" s="20"/>
      <c r="H2739" s="20"/>
    </row>
    <row r="2740" spans="7:8" x14ac:dyDescent="0.2">
      <c r="G2740" s="20"/>
      <c r="H2740" s="20"/>
    </row>
    <row r="2741" spans="7:8" x14ac:dyDescent="0.2">
      <c r="G2741" s="20"/>
      <c r="H2741" s="20"/>
    </row>
    <row r="2742" spans="7:8" x14ac:dyDescent="0.2">
      <c r="G2742" s="20"/>
      <c r="H2742" s="20"/>
    </row>
    <row r="2743" spans="7:8" x14ac:dyDescent="0.2">
      <c r="G2743" s="20"/>
      <c r="H2743" s="20"/>
    </row>
    <row r="2744" spans="7:8" x14ac:dyDescent="0.2">
      <c r="G2744" s="20"/>
      <c r="H2744" s="20"/>
    </row>
    <row r="2745" spans="7:8" x14ac:dyDescent="0.2">
      <c r="G2745" s="20"/>
      <c r="H2745" s="20"/>
    </row>
    <row r="2746" spans="7:8" x14ac:dyDescent="0.2">
      <c r="G2746" s="20"/>
      <c r="H2746" s="20"/>
    </row>
    <row r="2747" spans="7:8" x14ac:dyDescent="0.2">
      <c r="G2747" s="20"/>
      <c r="H2747" s="20"/>
    </row>
    <row r="2748" spans="7:8" x14ac:dyDescent="0.2">
      <c r="G2748" s="20"/>
      <c r="H2748" s="20"/>
    </row>
    <row r="2749" spans="7:8" x14ac:dyDescent="0.2">
      <c r="G2749" s="20"/>
      <c r="H2749" s="20"/>
    </row>
    <row r="2750" spans="7:8" x14ac:dyDescent="0.2">
      <c r="G2750" s="20"/>
      <c r="H2750" s="20"/>
    </row>
    <row r="2751" spans="7:8" x14ac:dyDescent="0.2">
      <c r="G2751" s="20"/>
      <c r="H2751" s="20"/>
    </row>
    <row r="2752" spans="7:8" x14ac:dyDescent="0.2">
      <c r="G2752" s="20"/>
      <c r="H2752" s="20"/>
    </row>
    <row r="2753" spans="7:8" x14ac:dyDescent="0.2">
      <c r="G2753" s="20"/>
      <c r="H2753" s="20"/>
    </row>
    <row r="2754" spans="7:8" x14ac:dyDescent="0.2">
      <c r="G2754" s="20"/>
      <c r="H2754" s="20"/>
    </row>
    <row r="2755" spans="7:8" x14ac:dyDescent="0.2">
      <c r="G2755" s="20"/>
      <c r="H2755" s="20"/>
    </row>
    <row r="2756" spans="7:8" x14ac:dyDescent="0.2">
      <c r="G2756" s="20"/>
      <c r="H2756" s="20"/>
    </row>
    <row r="2757" spans="7:8" x14ac:dyDescent="0.2">
      <c r="G2757" s="20"/>
      <c r="H2757" s="20"/>
    </row>
    <row r="2758" spans="7:8" x14ac:dyDescent="0.2">
      <c r="G2758" s="20"/>
      <c r="H2758" s="20"/>
    </row>
    <row r="2759" spans="7:8" x14ac:dyDescent="0.2">
      <c r="G2759" s="20"/>
      <c r="H2759" s="20"/>
    </row>
    <row r="2760" spans="7:8" x14ac:dyDescent="0.2">
      <c r="G2760" s="20"/>
      <c r="H2760" s="20"/>
    </row>
    <row r="2761" spans="7:8" x14ac:dyDescent="0.2">
      <c r="G2761" s="20"/>
      <c r="H2761" s="20"/>
    </row>
    <row r="2762" spans="7:8" x14ac:dyDescent="0.2">
      <c r="G2762" s="20"/>
      <c r="H2762" s="20"/>
    </row>
    <row r="2763" spans="7:8" x14ac:dyDescent="0.2">
      <c r="G2763" s="20"/>
      <c r="H2763" s="20"/>
    </row>
    <row r="2764" spans="7:8" x14ac:dyDescent="0.2">
      <c r="G2764" s="20"/>
      <c r="H2764" s="20"/>
    </row>
    <row r="2765" spans="7:8" x14ac:dyDescent="0.2">
      <c r="G2765" s="20"/>
      <c r="H2765" s="20"/>
    </row>
    <row r="2766" spans="7:8" x14ac:dyDescent="0.2">
      <c r="G2766" s="20"/>
      <c r="H2766" s="20"/>
    </row>
    <row r="2767" spans="7:8" x14ac:dyDescent="0.2">
      <c r="G2767" s="20"/>
      <c r="H2767" s="20"/>
    </row>
    <row r="2768" spans="7:8" x14ac:dyDescent="0.2">
      <c r="G2768" s="20"/>
      <c r="H2768" s="20"/>
    </row>
    <row r="2769" spans="7:8" x14ac:dyDescent="0.2">
      <c r="G2769" s="20"/>
      <c r="H2769" s="20"/>
    </row>
    <row r="2770" spans="7:8" x14ac:dyDescent="0.2">
      <c r="G2770" s="20"/>
      <c r="H2770" s="20"/>
    </row>
    <row r="2771" spans="7:8" x14ac:dyDescent="0.2">
      <c r="G2771" s="20"/>
      <c r="H2771" s="20"/>
    </row>
    <row r="2772" spans="7:8" x14ac:dyDescent="0.2">
      <c r="G2772" s="20"/>
      <c r="H2772" s="20"/>
    </row>
    <row r="2773" spans="7:8" x14ac:dyDescent="0.2">
      <c r="G2773" s="20"/>
      <c r="H2773" s="20"/>
    </row>
    <row r="2774" spans="7:8" x14ac:dyDescent="0.2">
      <c r="G2774" s="20"/>
      <c r="H2774" s="20"/>
    </row>
    <row r="2775" spans="7:8" x14ac:dyDescent="0.2">
      <c r="G2775" s="20"/>
      <c r="H2775" s="20"/>
    </row>
    <row r="2776" spans="7:8" x14ac:dyDescent="0.2">
      <c r="G2776" s="20"/>
      <c r="H2776" s="20"/>
    </row>
    <row r="2777" spans="7:8" x14ac:dyDescent="0.2">
      <c r="G2777" s="20"/>
      <c r="H2777" s="20"/>
    </row>
    <row r="2778" spans="7:8" x14ac:dyDescent="0.2">
      <c r="G2778" s="20"/>
      <c r="H2778" s="20"/>
    </row>
    <row r="2779" spans="7:8" x14ac:dyDescent="0.2">
      <c r="G2779" s="20"/>
      <c r="H2779" s="20"/>
    </row>
    <row r="2780" spans="7:8" x14ac:dyDescent="0.2">
      <c r="G2780" s="20"/>
      <c r="H2780" s="20"/>
    </row>
    <row r="2781" spans="7:8" x14ac:dyDescent="0.2">
      <c r="G2781" s="20"/>
      <c r="H2781" s="20"/>
    </row>
    <row r="2782" spans="7:8" x14ac:dyDescent="0.2">
      <c r="G2782" s="20"/>
      <c r="H2782" s="20"/>
    </row>
    <row r="2783" spans="7:8" x14ac:dyDescent="0.2">
      <c r="G2783" s="20"/>
      <c r="H2783" s="20"/>
    </row>
    <row r="2784" spans="7:8" x14ac:dyDescent="0.2">
      <c r="G2784" s="20"/>
      <c r="H2784" s="20"/>
    </row>
    <row r="2785" spans="7:8" x14ac:dyDescent="0.2">
      <c r="G2785" s="20"/>
      <c r="H2785" s="20"/>
    </row>
    <row r="2786" spans="7:8" x14ac:dyDescent="0.2">
      <c r="G2786" s="20"/>
      <c r="H2786" s="20"/>
    </row>
    <row r="2787" spans="7:8" x14ac:dyDescent="0.2">
      <c r="G2787" s="20"/>
      <c r="H2787" s="20"/>
    </row>
    <row r="2788" spans="7:8" x14ac:dyDescent="0.2">
      <c r="G2788" s="20"/>
      <c r="H2788" s="20"/>
    </row>
    <row r="2789" spans="7:8" x14ac:dyDescent="0.2">
      <c r="G2789" s="20"/>
      <c r="H2789" s="20"/>
    </row>
    <row r="2790" spans="7:8" x14ac:dyDescent="0.2">
      <c r="G2790" s="20"/>
      <c r="H2790" s="20"/>
    </row>
    <row r="2791" spans="7:8" x14ac:dyDescent="0.2">
      <c r="G2791" s="20"/>
      <c r="H2791" s="20"/>
    </row>
    <row r="2792" spans="7:8" x14ac:dyDescent="0.2">
      <c r="G2792" s="20"/>
      <c r="H2792" s="20"/>
    </row>
    <row r="2793" spans="7:8" x14ac:dyDescent="0.2">
      <c r="G2793" s="20"/>
      <c r="H2793" s="20"/>
    </row>
    <row r="2794" spans="7:8" x14ac:dyDescent="0.2">
      <c r="G2794" s="20"/>
      <c r="H2794" s="20"/>
    </row>
    <row r="2795" spans="7:8" x14ac:dyDescent="0.2">
      <c r="G2795" s="20"/>
      <c r="H2795" s="20"/>
    </row>
    <row r="2796" spans="7:8" x14ac:dyDescent="0.2">
      <c r="G2796" s="20"/>
      <c r="H2796" s="20"/>
    </row>
    <row r="2797" spans="7:8" x14ac:dyDescent="0.2">
      <c r="G2797" s="20"/>
      <c r="H2797" s="20"/>
    </row>
    <row r="2798" spans="7:8" x14ac:dyDescent="0.2">
      <c r="G2798" s="20"/>
      <c r="H2798" s="20"/>
    </row>
    <row r="2799" spans="7:8" x14ac:dyDescent="0.2">
      <c r="G2799" s="20"/>
      <c r="H2799" s="20"/>
    </row>
    <row r="2800" spans="7:8" x14ac:dyDescent="0.2">
      <c r="G2800" s="20"/>
      <c r="H2800" s="20"/>
    </row>
    <row r="2801" spans="7:8" x14ac:dyDescent="0.2">
      <c r="G2801" s="20"/>
      <c r="H2801" s="20"/>
    </row>
    <row r="2802" spans="7:8" x14ac:dyDescent="0.2">
      <c r="G2802" s="20"/>
      <c r="H2802" s="20"/>
    </row>
    <row r="2803" spans="7:8" x14ac:dyDescent="0.2">
      <c r="G2803" s="20"/>
      <c r="H2803" s="20"/>
    </row>
    <row r="2804" spans="7:8" x14ac:dyDescent="0.2">
      <c r="G2804" s="20"/>
      <c r="H2804" s="20"/>
    </row>
    <row r="2805" spans="7:8" x14ac:dyDescent="0.2">
      <c r="G2805" s="20"/>
      <c r="H2805" s="20"/>
    </row>
    <row r="2806" spans="7:8" x14ac:dyDescent="0.2">
      <c r="G2806" s="20"/>
      <c r="H2806" s="20"/>
    </row>
    <row r="2807" spans="7:8" x14ac:dyDescent="0.2">
      <c r="G2807" s="20"/>
      <c r="H2807" s="20"/>
    </row>
    <row r="2808" spans="7:8" x14ac:dyDescent="0.2">
      <c r="G2808" s="20"/>
      <c r="H2808" s="20"/>
    </row>
    <row r="2809" spans="7:8" x14ac:dyDescent="0.2">
      <c r="G2809" s="20"/>
      <c r="H2809" s="20"/>
    </row>
    <row r="2810" spans="7:8" x14ac:dyDescent="0.2">
      <c r="G2810" s="20"/>
      <c r="H2810" s="20"/>
    </row>
    <row r="2811" spans="7:8" x14ac:dyDescent="0.2">
      <c r="G2811" s="20"/>
      <c r="H2811" s="20"/>
    </row>
    <row r="2812" spans="7:8" x14ac:dyDescent="0.2">
      <c r="G2812" s="20"/>
      <c r="H2812" s="20"/>
    </row>
    <row r="2813" spans="7:8" x14ac:dyDescent="0.2">
      <c r="G2813" s="20"/>
      <c r="H2813" s="20"/>
    </row>
    <row r="2814" spans="7:8" x14ac:dyDescent="0.2">
      <c r="G2814" s="20"/>
      <c r="H2814" s="20"/>
    </row>
    <row r="2815" spans="7:8" x14ac:dyDescent="0.2">
      <c r="G2815" s="20"/>
      <c r="H2815" s="20"/>
    </row>
    <row r="2816" spans="7:8" x14ac:dyDescent="0.2">
      <c r="G2816" s="20"/>
      <c r="H2816" s="20"/>
    </row>
    <row r="2817" spans="7:8" x14ac:dyDescent="0.2">
      <c r="G2817" s="20"/>
      <c r="H2817" s="20"/>
    </row>
    <row r="2818" spans="7:8" x14ac:dyDescent="0.2">
      <c r="G2818" s="20"/>
      <c r="H2818" s="20"/>
    </row>
    <row r="2819" spans="7:8" x14ac:dyDescent="0.2">
      <c r="G2819" s="20"/>
      <c r="H2819" s="20"/>
    </row>
    <row r="2820" spans="7:8" x14ac:dyDescent="0.2">
      <c r="G2820" s="20"/>
      <c r="H2820" s="20"/>
    </row>
    <row r="2821" spans="7:8" x14ac:dyDescent="0.2">
      <c r="G2821" s="20"/>
      <c r="H2821" s="20"/>
    </row>
    <row r="2822" spans="7:8" x14ac:dyDescent="0.2">
      <c r="G2822" s="20"/>
      <c r="H2822" s="20"/>
    </row>
    <row r="2823" spans="7:8" x14ac:dyDescent="0.2">
      <c r="G2823" s="20"/>
      <c r="H2823" s="20"/>
    </row>
    <row r="2824" spans="7:8" x14ac:dyDescent="0.2">
      <c r="G2824" s="20"/>
      <c r="H2824" s="20"/>
    </row>
    <row r="2825" spans="7:8" x14ac:dyDescent="0.2">
      <c r="G2825" s="20"/>
      <c r="H2825" s="20"/>
    </row>
    <row r="2826" spans="7:8" x14ac:dyDescent="0.2">
      <c r="G2826" s="20"/>
      <c r="H2826" s="20"/>
    </row>
    <row r="2827" spans="7:8" x14ac:dyDescent="0.2">
      <c r="G2827" s="20"/>
      <c r="H2827" s="20"/>
    </row>
    <row r="2828" spans="7:8" x14ac:dyDescent="0.2">
      <c r="G2828" s="20"/>
      <c r="H2828" s="20"/>
    </row>
    <row r="2829" spans="7:8" x14ac:dyDescent="0.2">
      <c r="G2829" s="20"/>
      <c r="H2829" s="20"/>
    </row>
    <row r="2830" spans="7:8" x14ac:dyDescent="0.2">
      <c r="G2830" s="20"/>
      <c r="H2830" s="20"/>
    </row>
    <row r="2831" spans="7:8" x14ac:dyDescent="0.2">
      <c r="G2831" s="20"/>
      <c r="H2831" s="20"/>
    </row>
    <row r="2832" spans="7:8" x14ac:dyDescent="0.2">
      <c r="G2832" s="20"/>
      <c r="H2832" s="20"/>
    </row>
    <row r="2833" spans="7:8" x14ac:dyDescent="0.2">
      <c r="G2833" s="20"/>
      <c r="H2833" s="20"/>
    </row>
    <row r="2834" spans="7:8" x14ac:dyDescent="0.2">
      <c r="G2834" s="20"/>
      <c r="H2834" s="20"/>
    </row>
    <row r="2835" spans="7:8" x14ac:dyDescent="0.2">
      <c r="G2835" s="20"/>
      <c r="H2835" s="20"/>
    </row>
    <row r="2836" spans="7:8" x14ac:dyDescent="0.2">
      <c r="G2836" s="20"/>
      <c r="H2836" s="20"/>
    </row>
    <row r="2837" spans="7:8" x14ac:dyDescent="0.2">
      <c r="G2837" s="20"/>
      <c r="H2837" s="20"/>
    </row>
    <row r="2838" spans="7:8" x14ac:dyDescent="0.2">
      <c r="G2838" s="20"/>
      <c r="H2838" s="20"/>
    </row>
    <row r="2839" spans="7:8" x14ac:dyDescent="0.2">
      <c r="G2839" s="20"/>
      <c r="H2839" s="20"/>
    </row>
    <row r="2840" spans="7:8" x14ac:dyDescent="0.2">
      <c r="G2840" s="20"/>
      <c r="H2840" s="20"/>
    </row>
    <row r="2841" spans="7:8" x14ac:dyDescent="0.2">
      <c r="G2841" s="20"/>
      <c r="H2841" s="20"/>
    </row>
    <row r="2842" spans="7:8" x14ac:dyDescent="0.2">
      <c r="G2842" s="20"/>
      <c r="H2842" s="20"/>
    </row>
    <row r="2843" spans="7:8" x14ac:dyDescent="0.2">
      <c r="G2843" s="20"/>
      <c r="H2843" s="20"/>
    </row>
    <row r="2844" spans="7:8" x14ac:dyDescent="0.2">
      <c r="G2844" s="20"/>
      <c r="H2844" s="20"/>
    </row>
    <row r="2845" spans="7:8" x14ac:dyDescent="0.2">
      <c r="G2845" s="20"/>
      <c r="H2845" s="20"/>
    </row>
    <row r="2846" spans="7:8" x14ac:dyDescent="0.2">
      <c r="G2846" s="20"/>
      <c r="H2846" s="20"/>
    </row>
    <row r="2847" spans="7:8" x14ac:dyDescent="0.2">
      <c r="G2847" s="20"/>
      <c r="H2847" s="20"/>
    </row>
    <row r="2848" spans="7:8" x14ac:dyDescent="0.2">
      <c r="G2848" s="20"/>
      <c r="H2848" s="20"/>
    </row>
    <row r="2849" spans="7:8" x14ac:dyDescent="0.2">
      <c r="G2849" s="20"/>
      <c r="H2849" s="20"/>
    </row>
    <row r="2850" spans="7:8" x14ac:dyDescent="0.2">
      <c r="G2850" s="20"/>
      <c r="H2850" s="20"/>
    </row>
    <row r="2851" spans="7:8" x14ac:dyDescent="0.2">
      <c r="G2851" s="20"/>
      <c r="H2851" s="20"/>
    </row>
    <row r="2852" spans="7:8" x14ac:dyDescent="0.2">
      <c r="G2852" s="20"/>
      <c r="H2852" s="20"/>
    </row>
    <row r="2853" spans="7:8" x14ac:dyDescent="0.2">
      <c r="G2853" s="20"/>
      <c r="H2853" s="20"/>
    </row>
    <row r="2854" spans="7:8" x14ac:dyDescent="0.2">
      <c r="G2854" s="20"/>
      <c r="H2854" s="20"/>
    </row>
    <row r="2855" spans="7:8" x14ac:dyDescent="0.2">
      <c r="G2855" s="20"/>
      <c r="H2855" s="20"/>
    </row>
    <row r="2856" spans="7:8" x14ac:dyDescent="0.2">
      <c r="G2856" s="20"/>
      <c r="H2856" s="20"/>
    </row>
    <row r="2857" spans="7:8" x14ac:dyDescent="0.2">
      <c r="G2857" s="20"/>
      <c r="H2857" s="20"/>
    </row>
    <row r="2858" spans="7:8" x14ac:dyDescent="0.2">
      <c r="G2858" s="20"/>
      <c r="H2858" s="20"/>
    </row>
    <row r="2859" spans="7:8" x14ac:dyDescent="0.2">
      <c r="G2859" s="20"/>
      <c r="H2859" s="20"/>
    </row>
    <row r="2860" spans="7:8" x14ac:dyDescent="0.2">
      <c r="G2860" s="20"/>
      <c r="H2860" s="20"/>
    </row>
    <row r="2861" spans="7:8" x14ac:dyDescent="0.2">
      <c r="G2861" s="20"/>
      <c r="H2861" s="20"/>
    </row>
    <row r="2862" spans="7:8" x14ac:dyDescent="0.2">
      <c r="G2862" s="20"/>
      <c r="H2862" s="20"/>
    </row>
    <row r="2863" spans="7:8" x14ac:dyDescent="0.2">
      <c r="G2863" s="20"/>
      <c r="H2863" s="20"/>
    </row>
    <row r="2864" spans="7:8" x14ac:dyDescent="0.2">
      <c r="G2864" s="20"/>
      <c r="H2864" s="20"/>
    </row>
    <row r="2865" spans="7:8" x14ac:dyDescent="0.2">
      <c r="G2865" s="20"/>
      <c r="H2865" s="20"/>
    </row>
    <row r="2866" spans="7:8" x14ac:dyDescent="0.2">
      <c r="G2866" s="20"/>
      <c r="H2866" s="20"/>
    </row>
    <row r="2867" spans="7:8" x14ac:dyDescent="0.2">
      <c r="G2867" s="20"/>
      <c r="H2867" s="20"/>
    </row>
    <row r="2868" spans="7:8" x14ac:dyDescent="0.2">
      <c r="G2868" s="20"/>
      <c r="H2868" s="20"/>
    </row>
    <row r="2869" spans="7:8" x14ac:dyDescent="0.2">
      <c r="G2869" s="20"/>
      <c r="H2869" s="20"/>
    </row>
    <row r="2870" spans="7:8" x14ac:dyDescent="0.2">
      <c r="G2870" s="20"/>
      <c r="H2870" s="20"/>
    </row>
    <row r="2871" spans="7:8" x14ac:dyDescent="0.2">
      <c r="G2871" s="20"/>
      <c r="H2871" s="20"/>
    </row>
    <row r="2872" spans="7:8" x14ac:dyDescent="0.2">
      <c r="G2872" s="20"/>
      <c r="H2872" s="20"/>
    </row>
    <row r="2873" spans="7:8" x14ac:dyDescent="0.2">
      <c r="G2873" s="20"/>
      <c r="H2873" s="20"/>
    </row>
    <row r="2874" spans="7:8" x14ac:dyDescent="0.2">
      <c r="G2874" s="20"/>
      <c r="H2874" s="20"/>
    </row>
    <row r="2875" spans="7:8" x14ac:dyDescent="0.2">
      <c r="G2875" s="20"/>
      <c r="H2875" s="20"/>
    </row>
    <row r="2876" spans="7:8" x14ac:dyDescent="0.2">
      <c r="G2876" s="20"/>
      <c r="H2876" s="20"/>
    </row>
    <row r="2877" spans="7:8" x14ac:dyDescent="0.2">
      <c r="G2877" s="20"/>
      <c r="H2877" s="20"/>
    </row>
    <row r="2878" spans="7:8" x14ac:dyDescent="0.2">
      <c r="G2878" s="20"/>
      <c r="H2878" s="20"/>
    </row>
    <row r="2879" spans="7:8" x14ac:dyDescent="0.2">
      <c r="G2879" s="20"/>
      <c r="H2879" s="20"/>
    </row>
    <row r="2880" spans="7:8" x14ac:dyDescent="0.2">
      <c r="G2880" s="20"/>
      <c r="H2880" s="20"/>
    </row>
    <row r="2881" spans="7:8" x14ac:dyDescent="0.2">
      <c r="G2881" s="20"/>
      <c r="H2881" s="20"/>
    </row>
    <row r="2882" spans="7:8" x14ac:dyDescent="0.2">
      <c r="G2882" s="20"/>
      <c r="H2882" s="20"/>
    </row>
    <row r="2883" spans="7:8" x14ac:dyDescent="0.2">
      <c r="G2883" s="20"/>
      <c r="H2883" s="20"/>
    </row>
    <row r="2884" spans="7:8" x14ac:dyDescent="0.2">
      <c r="G2884" s="20"/>
      <c r="H2884" s="20"/>
    </row>
    <row r="2885" spans="7:8" x14ac:dyDescent="0.2">
      <c r="G2885" s="20"/>
      <c r="H2885" s="20"/>
    </row>
    <row r="2886" spans="7:8" x14ac:dyDescent="0.2">
      <c r="G2886" s="20"/>
      <c r="H2886" s="20"/>
    </row>
    <row r="2887" spans="7:8" x14ac:dyDescent="0.2">
      <c r="G2887" s="20"/>
      <c r="H2887" s="20"/>
    </row>
    <row r="2888" spans="7:8" x14ac:dyDescent="0.2">
      <c r="G2888" s="20"/>
      <c r="H2888" s="20"/>
    </row>
    <row r="2889" spans="7:8" x14ac:dyDescent="0.2">
      <c r="G2889" s="20"/>
      <c r="H2889" s="20"/>
    </row>
    <row r="2890" spans="7:8" x14ac:dyDescent="0.2">
      <c r="G2890" s="20"/>
      <c r="H2890" s="20"/>
    </row>
    <row r="2891" spans="7:8" x14ac:dyDescent="0.2">
      <c r="G2891" s="20"/>
      <c r="H2891" s="20"/>
    </row>
    <row r="2892" spans="7:8" x14ac:dyDescent="0.2">
      <c r="G2892" s="20"/>
      <c r="H2892" s="20"/>
    </row>
    <row r="2893" spans="7:8" x14ac:dyDescent="0.2">
      <c r="G2893" s="20"/>
      <c r="H2893" s="20"/>
    </row>
    <row r="2894" spans="7:8" x14ac:dyDescent="0.2">
      <c r="G2894" s="20"/>
      <c r="H2894" s="20"/>
    </row>
    <row r="2895" spans="7:8" x14ac:dyDescent="0.2">
      <c r="G2895" s="20"/>
      <c r="H2895" s="20"/>
    </row>
    <row r="2896" spans="7:8" x14ac:dyDescent="0.2">
      <c r="G2896" s="20"/>
      <c r="H2896" s="20"/>
    </row>
    <row r="2897" spans="7:8" x14ac:dyDescent="0.2">
      <c r="G2897" s="20"/>
      <c r="H2897" s="20"/>
    </row>
    <row r="2898" spans="7:8" x14ac:dyDescent="0.2">
      <c r="G2898" s="20"/>
      <c r="H2898" s="20"/>
    </row>
    <row r="2899" spans="7:8" x14ac:dyDescent="0.2">
      <c r="G2899" s="20"/>
      <c r="H2899" s="20"/>
    </row>
    <row r="2900" spans="7:8" x14ac:dyDescent="0.2">
      <c r="G2900" s="20"/>
      <c r="H2900" s="20"/>
    </row>
    <row r="2901" spans="7:8" x14ac:dyDescent="0.2">
      <c r="G2901" s="20"/>
      <c r="H2901" s="20"/>
    </row>
    <row r="2902" spans="7:8" x14ac:dyDescent="0.2">
      <c r="G2902" s="20"/>
      <c r="H2902" s="20"/>
    </row>
    <row r="2903" spans="7:8" x14ac:dyDescent="0.2">
      <c r="G2903" s="20"/>
      <c r="H2903" s="20"/>
    </row>
    <row r="2904" spans="7:8" x14ac:dyDescent="0.2">
      <c r="G2904" s="20"/>
      <c r="H2904" s="20"/>
    </row>
    <row r="2905" spans="7:8" x14ac:dyDescent="0.2">
      <c r="G2905" s="20"/>
      <c r="H2905" s="20"/>
    </row>
    <row r="2906" spans="7:8" x14ac:dyDescent="0.2">
      <c r="G2906" s="20"/>
      <c r="H2906" s="20"/>
    </row>
    <row r="2907" spans="7:8" x14ac:dyDescent="0.2">
      <c r="G2907" s="20"/>
      <c r="H2907" s="20"/>
    </row>
    <row r="2908" spans="7:8" x14ac:dyDescent="0.2">
      <c r="G2908" s="20"/>
      <c r="H2908" s="20"/>
    </row>
    <row r="2909" spans="7:8" x14ac:dyDescent="0.2">
      <c r="G2909" s="20"/>
      <c r="H2909" s="20"/>
    </row>
    <row r="2910" spans="7:8" x14ac:dyDescent="0.2">
      <c r="G2910" s="20"/>
      <c r="H2910" s="20"/>
    </row>
    <row r="2911" spans="7:8" x14ac:dyDescent="0.2">
      <c r="G2911" s="20"/>
      <c r="H2911" s="20"/>
    </row>
    <row r="2912" spans="7:8" x14ac:dyDescent="0.2">
      <c r="G2912" s="20"/>
      <c r="H2912" s="20"/>
    </row>
    <row r="2913" spans="7:8" x14ac:dyDescent="0.2">
      <c r="G2913" s="20"/>
      <c r="H2913" s="20"/>
    </row>
    <row r="2914" spans="7:8" x14ac:dyDescent="0.2">
      <c r="G2914" s="20"/>
      <c r="H2914" s="20"/>
    </row>
    <row r="2915" spans="7:8" x14ac:dyDescent="0.2">
      <c r="G2915" s="20"/>
      <c r="H2915" s="20"/>
    </row>
    <row r="2916" spans="7:8" x14ac:dyDescent="0.2">
      <c r="G2916" s="20"/>
      <c r="H2916" s="20"/>
    </row>
    <row r="2917" spans="7:8" x14ac:dyDescent="0.2">
      <c r="G2917" s="20"/>
      <c r="H2917" s="20"/>
    </row>
    <row r="2918" spans="7:8" x14ac:dyDescent="0.2">
      <c r="G2918" s="20"/>
      <c r="H2918" s="20"/>
    </row>
    <row r="2919" spans="7:8" x14ac:dyDescent="0.2">
      <c r="G2919" s="20"/>
      <c r="H2919" s="20"/>
    </row>
    <row r="2920" spans="7:8" x14ac:dyDescent="0.2">
      <c r="G2920" s="20"/>
      <c r="H2920" s="20"/>
    </row>
    <row r="2921" spans="7:8" x14ac:dyDescent="0.2">
      <c r="G2921" s="20"/>
      <c r="H2921" s="20"/>
    </row>
    <row r="2922" spans="7:8" x14ac:dyDescent="0.2">
      <c r="G2922" s="20"/>
      <c r="H2922" s="20"/>
    </row>
    <row r="2923" spans="7:8" x14ac:dyDescent="0.2">
      <c r="G2923" s="20"/>
      <c r="H2923" s="20"/>
    </row>
    <row r="2924" spans="7:8" x14ac:dyDescent="0.2">
      <c r="G2924" s="20"/>
      <c r="H2924" s="20"/>
    </row>
    <row r="2925" spans="7:8" x14ac:dyDescent="0.2">
      <c r="G2925" s="20"/>
      <c r="H2925" s="20"/>
    </row>
    <row r="2926" spans="7:8" x14ac:dyDescent="0.2">
      <c r="G2926" s="20"/>
      <c r="H2926" s="20"/>
    </row>
    <row r="2927" spans="7:8" x14ac:dyDescent="0.2">
      <c r="G2927" s="20"/>
      <c r="H2927" s="20"/>
    </row>
    <row r="2928" spans="7:8" x14ac:dyDescent="0.2">
      <c r="G2928" s="20"/>
      <c r="H2928" s="20"/>
    </row>
    <row r="2929" spans="7:8" x14ac:dyDescent="0.2">
      <c r="G2929" s="20"/>
      <c r="H2929" s="20"/>
    </row>
    <row r="2930" spans="7:8" x14ac:dyDescent="0.2">
      <c r="G2930" s="20"/>
      <c r="H2930" s="20"/>
    </row>
    <row r="2931" spans="7:8" x14ac:dyDescent="0.2">
      <c r="G2931" s="20"/>
      <c r="H2931" s="20"/>
    </row>
    <row r="2932" spans="7:8" x14ac:dyDescent="0.2">
      <c r="G2932" s="20"/>
      <c r="H2932" s="20"/>
    </row>
    <row r="2933" spans="7:8" x14ac:dyDescent="0.2">
      <c r="G2933" s="20"/>
      <c r="H2933" s="20"/>
    </row>
    <row r="2934" spans="7:8" x14ac:dyDescent="0.2">
      <c r="G2934" s="20"/>
      <c r="H2934" s="20"/>
    </row>
    <row r="2935" spans="7:8" x14ac:dyDescent="0.2">
      <c r="G2935" s="20"/>
      <c r="H2935" s="20"/>
    </row>
    <row r="2936" spans="7:8" x14ac:dyDescent="0.2">
      <c r="G2936" s="20"/>
      <c r="H2936" s="20"/>
    </row>
    <row r="2937" spans="7:8" x14ac:dyDescent="0.2">
      <c r="G2937" s="20"/>
      <c r="H2937" s="20"/>
    </row>
    <row r="2938" spans="7:8" x14ac:dyDescent="0.2">
      <c r="G2938" s="20"/>
      <c r="H2938" s="20"/>
    </row>
    <row r="2939" spans="7:8" x14ac:dyDescent="0.2">
      <c r="G2939" s="20"/>
      <c r="H2939" s="20"/>
    </row>
    <row r="2940" spans="7:8" x14ac:dyDescent="0.2">
      <c r="G2940" s="20"/>
      <c r="H2940" s="20"/>
    </row>
    <row r="2941" spans="7:8" x14ac:dyDescent="0.2">
      <c r="G2941" s="20"/>
      <c r="H2941" s="20"/>
    </row>
    <row r="2942" spans="7:8" x14ac:dyDescent="0.2">
      <c r="G2942" s="20"/>
      <c r="H2942" s="20"/>
    </row>
    <row r="2943" spans="7:8" x14ac:dyDescent="0.2">
      <c r="G2943" s="20"/>
      <c r="H2943" s="20"/>
    </row>
    <row r="2944" spans="7:8" x14ac:dyDescent="0.2">
      <c r="G2944" s="20"/>
      <c r="H2944" s="20"/>
    </row>
    <row r="2945" spans="7:8" x14ac:dyDescent="0.2">
      <c r="G2945" s="20"/>
      <c r="H2945" s="20"/>
    </row>
    <row r="2946" spans="7:8" x14ac:dyDescent="0.2">
      <c r="G2946" s="20"/>
      <c r="H2946" s="20"/>
    </row>
    <row r="2947" spans="7:8" x14ac:dyDescent="0.2">
      <c r="G2947" s="20"/>
      <c r="H2947" s="20"/>
    </row>
    <row r="2948" spans="7:8" x14ac:dyDescent="0.2">
      <c r="G2948" s="20"/>
      <c r="H2948" s="20"/>
    </row>
    <row r="2949" spans="7:8" x14ac:dyDescent="0.2">
      <c r="G2949" s="20"/>
      <c r="H2949" s="20"/>
    </row>
    <row r="2950" spans="7:8" x14ac:dyDescent="0.2">
      <c r="G2950" s="20"/>
      <c r="H2950" s="20"/>
    </row>
    <row r="2951" spans="7:8" x14ac:dyDescent="0.2">
      <c r="G2951" s="20"/>
      <c r="H2951" s="20"/>
    </row>
    <row r="2952" spans="7:8" x14ac:dyDescent="0.2">
      <c r="G2952" s="20"/>
      <c r="H2952" s="20"/>
    </row>
    <row r="2953" spans="7:8" x14ac:dyDescent="0.2">
      <c r="G2953" s="20"/>
      <c r="H2953" s="20"/>
    </row>
    <row r="2954" spans="7:8" x14ac:dyDescent="0.2">
      <c r="G2954" s="20"/>
      <c r="H2954" s="20"/>
    </row>
    <row r="2955" spans="7:8" x14ac:dyDescent="0.2">
      <c r="G2955" s="20"/>
      <c r="H2955" s="20"/>
    </row>
    <row r="2956" spans="7:8" x14ac:dyDescent="0.2">
      <c r="G2956" s="20"/>
      <c r="H2956" s="20"/>
    </row>
    <row r="2957" spans="7:8" x14ac:dyDescent="0.2">
      <c r="G2957" s="20"/>
      <c r="H2957" s="20"/>
    </row>
    <row r="2958" spans="7:8" x14ac:dyDescent="0.2">
      <c r="G2958" s="20"/>
      <c r="H2958" s="20"/>
    </row>
    <row r="2959" spans="7:8" x14ac:dyDescent="0.2">
      <c r="G2959" s="20"/>
      <c r="H2959" s="20"/>
    </row>
    <row r="2960" spans="7:8" x14ac:dyDescent="0.2">
      <c r="G2960" s="20"/>
      <c r="H2960" s="20"/>
    </row>
    <row r="2961" spans="7:8" x14ac:dyDescent="0.2">
      <c r="G2961" s="20"/>
      <c r="H2961" s="20"/>
    </row>
    <row r="2962" spans="7:8" x14ac:dyDescent="0.2">
      <c r="G2962" s="20"/>
      <c r="H2962" s="20"/>
    </row>
    <row r="2963" spans="7:8" x14ac:dyDescent="0.2">
      <c r="G2963" s="20"/>
      <c r="H2963" s="20"/>
    </row>
    <row r="2964" spans="7:8" x14ac:dyDescent="0.2">
      <c r="G2964" s="20"/>
      <c r="H2964" s="20"/>
    </row>
    <row r="2965" spans="7:8" x14ac:dyDescent="0.2">
      <c r="G2965" s="20"/>
      <c r="H2965" s="20"/>
    </row>
    <row r="2966" spans="7:8" x14ac:dyDescent="0.2">
      <c r="G2966" s="20"/>
      <c r="H2966" s="20"/>
    </row>
    <row r="2967" spans="7:8" x14ac:dyDescent="0.2">
      <c r="G2967" s="20"/>
      <c r="H2967" s="20"/>
    </row>
    <row r="2968" spans="7:8" x14ac:dyDescent="0.2">
      <c r="G2968" s="20"/>
      <c r="H2968" s="20"/>
    </row>
    <row r="2969" spans="7:8" x14ac:dyDescent="0.2">
      <c r="G2969" s="20"/>
      <c r="H2969" s="20"/>
    </row>
    <row r="2970" spans="7:8" x14ac:dyDescent="0.2">
      <c r="G2970" s="20"/>
      <c r="H2970" s="20"/>
    </row>
    <row r="2971" spans="7:8" x14ac:dyDescent="0.2">
      <c r="G2971" s="20"/>
      <c r="H2971" s="20"/>
    </row>
    <row r="2972" spans="7:8" x14ac:dyDescent="0.2">
      <c r="G2972" s="20"/>
      <c r="H2972" s="20"/>
    </row>
    <row r="2973" spans="7:8" x14ac:dyDescent="0.2">
      <c r="G2973" s="20"/>
      <c r="H2973" s="20"/>
    </row>
    <row r="2974" spans="7:8" x14ac:dyDescent="0.2">
      <c r="G2974" s="20"/>
      <c r="H2974" s="20"/>
    </row>
    <row r="2975" spans="7:8" x14ac:dyDescent="0.2">
      <c r="G2975" s="20"/>
      <c r="H2975" s="20"/>
    </row>
    <row r="2976" spans="7:8" x14ac:dyDescent="0.2">
      <c r="G2976" s="20"/>
      <c r="H2976" s="20"/>
    </row>
    <row r="2977" spans="7:8" x14ac:dyDescent="0.2">
      <c r="G2977" s="20"/>
      <c r="H2977" s="20"/>
    </row>
    <row r="2978" spans="7:8" x14ac:dyDescent="0.2">
      <c r="G2978" s="20"/>
      <c r="H2978" s="20"/>
    </row>
    <row r="2979" spans="7:8" x14ac:dyDescent="0.2">
      <c r="G2979" s="20"/>
      <c r="H2979" s="20"/>
    </row>
    <row r="2980" spans="7:8" x14ac:dyDescent="0.2">
      <c r="G2980" s="20"/>
      <c r="H2980" s="20"/>
    </row>
    <row r="2981" spans="7:8" x14ac:dyDescent="0.2">
      <c r="G2981" s="20"/>
      <c r="H2981" s="20"/>
    </row>
    <row r="2982" spans="7:8" x14ac:dyDescent="0.2">
      <c r="G2982" s="20"/>
      <c r="H2982" s="20"/>
    </row>
    <row r="2983" spans="7:8" x14ac:dyDescent="0.2">
      <c r="G2983" s="20"/>
      <c r="H2983" s="20"/>
    </row>
    <row r="2984" spans="7:8" x14ac:dyDescent="0.2">
      <c r="G2984" s="20"/>
      <c r="H2984" s="20"/>
    </row>
    <row r="2985" spans="7:8" x14ac:dyDescent="0.2">
      <c r="G2985" s="20"/>
      <c r="H2985" s="20"/>
    </row>
    <row r="2986" spans="7:8" x14ac:dyDescent="0.2">
      <c r="G2986" s="20"/>
      <c r="H2986" s="20"/>
    </row>
    <row r="2987" spans="7:8" x14ac:dyDescent="0.2">
      <c r="G2987" s="20"/>
      <c r="H2987" s="20"/>
    </row>
    <row r="2988" spans="7:8" x14ac:dyDescent="0.2">
      <c r="G2988" s="20"/>
      <c r="H2988" s="20"/>
    </row>
    <row r="2989" spans="7:8" x14ac:dyDescent="0.2">
      <c r="G2989" s="20"/>
      <c r="H2989" s="20"/>
    </row>
    <row r="2990" spans="7:8" x14ac:dyDescent="0.2">
      <c r="G2990" s="20"/>
      <c r="H2990" s="20"/>
    </row>
    <row r="2991" spans="7:8" x14ac:dyDescent="0.2">
      <c r="G2991" s="20"/>
      <c r="H2991" s="20"/>
    </row>
    <row r="2992" spans="7:8" x14ac:dyDescent="0.2">
      <c r="G2992" s="20"/>
      <c r="H2992" s="20"/>
    </row>
    <row r="2993" spans="7:8" x14ac:dyDescent="0.2">
      <c r="G2993" s="20"/>
      <c r="H2993" s="20"/>
    </row>
    <row r="2994" spans="7:8" x14ac:dyDescent="0.2">
      <c r="G2994" s="20"/>
      <c r="H2994" s="20"/>
    </row>
    <row r="2995" spans="7:8" x14ac:dyDescent="0.2">
      <c r="G2995" s="20"/>
      <c r="H2995" s="20"/>
    </row>
    <row r="2996" spans="7:8" x14ac:dyDescent="0.2">
      <c r="G2996" s="20"/>
      <c r="H2996" s="20"/>
    </row>
    <row r="2997" spans="7:8" x14ac:dyDescent="0.2">
      <c r="G2997" s="20"/>
      <c r="H2997" s="20"/>
    </row>
    <row r="2998" spans="7:8" x14ac:dyDescent="0.2">
      <c r="G2998" s="20"/>
      <c r="H2998" s="20"/>
    </row>
    <row r="2999" spans="7:8" x14ac:dyDescent="0.2">
      <c r="G2999" s="20"/>
      <c r="H2999" s="20"/>
    </row>
    <row r="3000" spans="7:8" x14ac:dyDescent="0.2">
      <c r="G3000" s="20"/>
      <c r="H3000" s="20"/>
    </row>
    <row r="3001" spans="7:8" x14ac:dyDescent="0.2">
      <c r="G3001" s="20"/>
      <c r="H3001" s="20"/>
    </row>
    <row r="3002" spans="7:8" x14ac:dyDescent="0.2">
      <c r="G3002" s="20"/>
      <c r="H3002" s="20"/>
    </row>
    <row r="3003" spans="7:8" x14ac:dyDescent="0.2">
      <c r="G3003" s="20"/>
      <c r="H3003" s="20"/>
    </row>
    <row r="3004" spans="7:8" x14ac:dyDescent="0.2">
      <c r="G3004" s="20"/>
      <c r="H3004" s="20"/>
    </row>
    <row r="3005" spans="7:8" x14ac:dyDescent="0.2">
      <c r="G3005" s="20"/>
      <c r="H3005" s="20"/>
    </row>
    <row r="3006" spans="7:8" x14ac:dyDescent="0.2">
      <c r="G3006" s="20"/>
      <c r="H3006" s="20"/>
    </row>
    <row r="3007" spans="7:8" x14ac:dyDescent="0.2">
      <c r="G3007" s="20"/>
      <c r="H3007" s="20"/>
    </row>
    <row r="3008" spans="7:8" x14ac:dyDescent="0.2">
      <c r="G3008" s="20"/>
      <c r="H3008" s="20"/>
    </row>
    <row r="3009" spans="7:8" x14ac:dyDescent="0.2">
      <c r="G3009" s="20"/>
      <c r="H3009" s="20"/>
    </row>
    <row r="3010" spans="7:8" x14ac:dyDescent="0.2">
      <c r="G3010" s="20"/>
      <c r="H3010" s="20"/>
    </row>
    <row r="3011" spans="7:8" x14ac:dyDescent="0.2">
      <c r="G3011" s="20"/>
      <c r="H3011" s="20"/>
    </row>
    <row r="3012" spans="7:8" x14ac:dyDescent="0.2">
      <c r="G3012" s="20"/>
      <c r="H3012" s="20"/>
    </row>
    <row r="3013" spans="7:8" x14ac:dyDescent="0.2">
      <c r="G3013" s="20"/>
      <c r="H3013" s="20"/>
    </row>
    <row r="3014" spans="7:8" x14ac:dyDescent="0.2">
      <c r="G3014" s="20"/>
      <c r="H3014" s="20"/>
    </row>
    <row r="3015" spans="7:8" x14ac:dyDescent="0.2">
      <c r="G3015" s="20"/>
      <c r="H3015" s="20"/>
    </row>
    <row r="3016" spans="7:8" x14ac:dyDescent="0.2">
      <c r="G3016" s="20"/>
      <c r="H3016" s="20"/>
    </row>
    <row r="3017" spans="7:8" x14ac:dyDescent="0.2">
      <c r="G3017" s="20"/>
      <c r="H3017" s="20"/>
    </row>
    <row r="3018" spans="7:8" x14ac:dyDescent="0.2">
      <c r="G3018" s="20"/>
      <c r="H3018" s="20"/>
    </row>
    <row r="3019" spans="7:8" x14ac:dyDescent="0.2">
      <c r="G3019" s="20"/>
      <c r="H3019" s="20"/>
    </row>
    <row r="3020" spans="7:8" x14ac:dyDescent="0.2">
      <c r="G3020" s="20"/>
      <c r="H3020" s="20"/>
    </row>
    <row r="3021" spans="7:8" x14ac:dyDescent="0.2">
      <c r="G3021" s="20"/>
      <c r="H3021" s="20"/>
    </row>
    <row r="3022" spans="7:8" x14ac:dyDescent="0.2">
      <c r="G3022" s="20"/>
      <c r="H3022" s="20"/>
    </row>
    <row r="3023" spans="7:8" x14ac:dyDescent="0.2">
      <c r="G3023" s="20"/>
      <c r="H3023" s="20"/>
    </row>
    <row r="3024" spans="7:8" x14ac:dyDescent="0.2">
      <c r="G3024" s="20"/>
      <c r="H3024" s="20"/>
    </row>
    <row r="3025" spans="7:8" x14ac:dyDescent="0.2">
      <c r="G3025" s="20"/>
      <c r="H3025" s="20"/>
    </row>
    <row r="3026" spans="7:8" x14ac:dyDescent="0.2">
      <c r="G3026" s="20"/>
      <c r="H3026" s="20"/>
    </row>
    <row r="3027" spans="7:8" x14ac:dyDescent="0.2">
      <c r="G3027" s="20"/>
      <c r="H3027" s="20"/>
    </row>
    <row r="3028" spans="7:8" x14ac:dyDescent="0.2">
      <c r="G3028" s="20"/>
      <c r="H3028" s="20"/>
    </row>
    <row r="3029" spans="7:8" x14ac:dyDescent="0.2">
      <c r="G3029" s="20"/>
      <c r="H3029" s="20"/>
    </row>
    <row r="3030" spans="7:8" x14ac:dyDescent="0.2">
      <c r="G3030" s="20"/>
      <c r="H3030" s="20"/>
    </row>
    <row r="3031" spans="7:8" x14ac:dyDescent="0.2">
      <c r="G3031" s="20"/>
      <c r="H3031" s="20"/>
    </row>
    <row r="3032" spans="7:8" x14ac:dyDescent="0.2">
      <c r="G3032" s="20"/>
      <c r="H3032" s="20"/>
    </row>
    <row r="3033" spans="7:8" x14ac:dyDescent="0.2">
      <c r="G3033" s="20"/>
      <c r="H3033" s="20"/>
    </row>
    <row r="3034" spans="7:8" x14ac:dyDescent="0.2">
      <c r="G3034" s="20"/>
      <c r="H3034" s="20"/>
    </row>
    <row r="3035" spans="7:8" x14ac:dyDescent="0.2">
      <c r="G3035" s="20"/>
      <c r="H3035" s="20"/>
    </row>
    <row r="3036" spans="7:8" x14ac:dyDescent="0.2">
      <c r="G3036" s="20"/>
      <c r="H3036" s="20"/>
    </row>
    <row r="3037" spans="7:8" x14ac:dyDescent="0.2">
      <c r="G3037" s="20"/>
      <c r="H3037" s="20"/>
    </row>
    <row r="3038" spans="7:8" x14ac:dyDescent="0.2">
      <c r="G3038" s="20"/>
      <c r="H3038" s="20"/>
    </row>
    <row r="3039" spans="7:8" x14ac:dyDescent="0.2">
      <c r="G3039" s="20"/>
      <c r="H3039" s="20"/>
    </row>
    <row r="3040" spans="7:8" x14ac:dyDescent="0.2">
      <c r="G3040" s="20"/>
      <c r="H3040" s="20"/>
    </row>
    <row r="3041" spans="7:8" x14ac:dyDescent="0.2">
      <c r="G3041" s="20"/>
      <c r="H3041" s="20"/>
    </row>
    <row r="3042" spans="7:8" x14ac:dyDescent="0.2">
      <c r="G3042" s="20"/>
      <c r="H3042" s="20"/>
    </row>
    <row r="3043" spans="7:8" x14ac:dyDescent="0.2">
      <c r="G3043" s="20"/>
      <c r="H3043" s="20"/>
    </row>
    <row r="3044" spans="7:8" x14ac:dyDescent="0.2">
      <c r="G3044" s="20"/>
      <c r="H3044" s="20"/>
    </row>
    <row r="3045" spans="7:8" x14ac:dyDescent="0.2">
      <c r="G3045" s="20"/>
      <c r="H3045" s="20"/>
    </row>
    <row r="3046" spans="7:8" x14ac:dyDescent="0.2">
      <c r="G3046" s="20"/>
      <c r="H3046" s="20"/>
    </row>
    <row r="3047" spans="7:8" x14ac:dyDescent="0.2">
      <c r="G3047" s="20"/>
      <c r="H3047" s="20"/>
    </row>
    <row r="3048" spans="7:8" x14ac:dyDescent="0.2">
      <c r="G3048" s="20"/>
      <c r="H3048" s="20"/>
    </row>
    <row r="3049" spans="7:8" x14ac:dyDescent="0.2">
      <c r="G3049" s="20"/>
      <c r="H3049" s="20"/>
    </row>
    <row r="3050" spans="7:8" x14ac:dyDescent="0.2">
      <c r="G3050" s="20"/>
      <c r="H3050" s="20"/>
    </row>
    <row r="3051" spans="7:8" x14ac:dyDescent="0.2">
      <c r="G3051" s="20"/>
      <c r="H3051" s="20"/>
    </row>
    <row r="3052" spans="7:8" x14ac:dyDescent="0.2">
      <c r="G3052" s="20"/>
      <c r="H3052" s="20"/>
    </row>
    <row r="3053" spans="7:8" x14ac:dyDescent="0.2">
      <c r="G3053" s="20"/>
      <c r="H3053" s="20"/>
    </row>
    <row r="3054" spans="7:8" x14ac:dyDescent="0.2">
      <c r="G3054" s="20"/>
      <c r="H3054" s="20"/>
    </row>
    <row r="3055" spans="7:8" x14ac:dyDescent="0.2">
      <c r="G3055" s="20"/>
      <c r="H3055" s="20"/>
    </row>
    <row r="3056" spans="7:8" x14ac:dyDescent="0.2">
      <c r="G3056" s="20"/>
      <c r="H3056" s="20"/>
    </row>
    <row r="3057" spans="7:8" x14ac:dyDescent="0.2">
      <c r="G3057" s="20"/>
      <c r="H3057" s="20"/>
    </row>
    <row r="3058" spans="7:8" x14ac:dyDescent="0.2">
      <c r="G3058" s="20"/>
      <c r="H3058" s="20"/>
    </row>
    <row r="3059" spans="7:8" x14ac:dyDescent="0.2">
      <c r="G3059" s="20"/>
      <c r="H3059" s="20"/>
    </row>
    <row r="3060" spans="7:8" x14ac:dyDescent="0.2">
      <c r="G3060" s="20"/>
      <c r="H3060" s="20"/>
    </row>
    <row r="3061" spans="7:8" x14ac:dyDescent="0.2">
      <c r="G3061" s="20"/>
      <c r="H3061" s="20"/>
    </row>
    <row r="3062" spans="7:8" x14ac:dyDescent="0.2">
      <c r="G3062" s="20"/>
      <c r="H3062" s="20"/>
    </row>
    <row r="3063" spans="7:8" x14ac:dyDescent="0.2">
      <c r="G3063" s="20"/>
      <c r="H3063" s="20"/>
    </row>
    <row r="3064" spans="7:8" x14ac:dyDescent="0.2">
      <c r="G3064" s="20"/>
      <c r="H3064" s="20"/>
    </row>
    <row r="3065" spans="7:8" x14ac:dyDescent="0.2">
      <c r="G3065" s="20"/>
      <c r="H3065" s="20"/>
    </row>
    <row r="3066" spans="7:8" x14ac:dyDescent="0.2">
      <c r="G3066" s="20"/>
      <c r="H3066" s="20"/>
    </row>
    <row r="3067" spans="7:8" x14ac:dyDescent="0.2">
      <c r="G3067" s="20"/>
      <c r="H3067" s="20"/>
    </row>
    <row r="3068" spans="7:8" x14ac:dyDescent="0.2">
      <c r="G3068" s="20"/>
      <c r="H3068" s="20"/>
    </row>
    <row r="3069" spans="7:8" x14ac:dyDescent="0.2">
      <c r="G3069" s="20"/>
      <c r="H3069" s="20"/>
    </row>
    <row r="3070" spans="7:8" x14ac:dyDescent="0.2">
      <c r="G3070" s="20"/>
      <c r="H3070" s="20"/>
    </row>
    <row r="3071" spans="7:8" x14ac:dyDescent="0.2">
      <c r="G3071" s="20"/>
      <c r="H3071" s="20"/>
    </row>
    <row r="3072" spans="7:8" x14ac:dyDescent="0.2">
      <c r="G3072" s="20"/>
      <c r="H3072" s="20"/>
    </row>
    <row r="3073" spans="7:8" x14ac:dyDescent="0.2">
      <c r="G3073" s="20"/>
      <c r="H3073" s="20"/>
    </row>
    <row r="3074" spans="7:8" x14ac:dyDescent="0.2">
      <c r="G3074" s="20"/>
      <c r="H3074" s="20"/>
    </row>
    <row r="3075" spans="7:8" x14ac:dyDescent="0.2">
      <c r="G3075" s="20"/>
      <c r="H3075" s="20"/>
    </row>
    <row r="3076" spans="7:8" x14ac:dyDescent="0.2">
      <c r="G3076" s="20"/>
      <c r="H3076" s="20"/>
    </row>
    <row r="3077" spans="7:8" x14ac:dyDescent="0.2">
      <c r="G3077" s="20"/>
      <c r="H3077" s="20"/>
    </row>
    <row r="3078" spans="7:8" x14ac:dyDescent="0.2">
      <c r="G3078" s="20"/>
      <c r="H3078" s="20"/>
    </row>
    <row r="3079" spans="7:8" x14ac:dyDescent="0.2">
      <c r="G3079" s="20"/>
      <c r="H3079" s="20"/>
    </row>
    <row r="3080" spans="7:8" x14ac:dyDescent="0.2">
      <c r="G3080" s="20"/>
      <c r="H3080" s="20"/>
    </row>
    <row r="3081" spans="7:8" x14ac:dyDescent="0.2">
      <c r="G3081" s="20"/>
      <c r="H3081" s="20"/>
    </row>
    <row r="3082" spans="7:8" x14ac:dyDescent="0.2">
      <c r="G3082" s="20"/>
      <c r="H3082" s="20"/>
    </row>
    <row r="3083" spans="7:8" x14ac:dyDescent="0.2">
      <c r="G3083" s="20"/>
      <c r="H3083" s="20"/>
    </row>
    <row r="3084" spans="7:8" x14ac:dyDescent="0.2">
      <c r="G3084" s="20"/>
      <c r="H3084" s="20"/>
    </row>
    <row r="3085" spans="7:8" x14ac:dyDescent="0.2">
      <c r="G3085" s="20"/>
      <c r="H3085" s="20"/>
    </row>
    <row r="3086" spans="7:8" x14ac:dyDescent="0.2">
      <c r="G3086" s="20"/>
      <c r="H3086" s="20"/>
    </row>
    <row r="3087" spans="7:8" x14ac:dyDescent="0.2">
      <c r="G3087" s="20"/>
      <c r="H3087" s="20"/>
    </row>
    <row r="3088" spans="7:8" x14ac:dyDescent="0.2">
      <c r="G3088" s="20"/>
      <c r="H3088" s="20"/>
    </row>
    <row r="3089" spans="7:8" x14ac:dyDescent="0.2">
      <c r="G3089" s="20"/>
      <c r="H3089" s="20"/>
    </row>
    <row r="3090" spans="7:8" x14ac:dyDescent="0.2">
      <c r="G3090" s="20"/>
      <c r="H3090" s="20"/>
    </row>
    <row r="3091" spans="7:8" x14ac:dyDescent="0.2">
      <c r="G3091" s="20"/>
      <c r="H3091" s="20"/>
    </row>
    <row r="3092" spans="7:8" x14ac:dyDescent="0.2">
      <c r="G3092" s="20"/>
      <c r="H3092" s="20"/>
    </row>
    <row r="3093" spans="7:8" x14ac:dyDescent="0.2">
      <c r="G3093" s="20"/>
      <c r="H3093" s="20"/>
    </row>
    <row r="3094" spans="7:8" x14ac:dyDescent="0.2">
      <c r="G3094" s="20"/>
      <c r="H3094" s="20"/>
    </row>
    <row r="3095" spans="7:8" x14ac:dyDescent="0.2">
      <c r="G3095" s="20"/>
      <c r="H3095" s="20"/>
    </row>
    <row r="3096" spans="7:8" x14ac:dyDescent="0.2">
      <c r="G3096" s="20"/>
      <c r="H3096" s="20"/>
    </row>
    <row r="3097" spans="7:8" x14ac:dyDescent="0.2">
      <c r="G3097" s="20"/>
      <c r="H3097" s="20"/>
    </row>
    <row r="3098" spans="7:8" x14ac:dyDescent="0.2">
      <c r="G3098" s="20"/>
      <c r="H3098" s="20"/>
    </row>
    <row r="3099" spans="7:8" x14ac:dyDescent="0.2">
      <c r="G3099" s="20"/>
      <c r="H3099" s="20"/>
    </row>
    <row r="3100" spans="7:8" x14ac:dyDescent="0.2">
      <c r="G3100" s="20"/>
      <c r="H3100" s="20"/>
    </row>
    <row r="3101" spans="7:8" x14ac:dyDescent="0.2">
      <c r="G3101" s="20"/>
      <c r="H3101" s="20"/>
    </row>
    <row r="3102" spans="7:8" x14ac:dyDescent="0.2">
      <c r="G3102" s="20"/>
      <c r="H3102" s="20"/>
    </row>
    <row r="3103" spans="7:8" x14ac:dyDescent="0.2">
      <c r="G3103" s="20"/>
      <c r="H3103" s="20"/>
    </row>
    <row r="3104" spans="7:8" x14ac:dyDescent="0.2">
      <c r="G3104" s="20"/>
      <c r="H3104" s="20"/>
    </row>
    <row r="3105" spans="7:8" x14ac:dyDescent="0.2">
      <c r="G3105" s="20"/>
      <c r="H3105" s="20"/>
    </row>
    <row r="3106" spans="7:8" x14ac:dyDescent="0.2">
      <c r="G3106" s="20"/>
      <c r="H3106" s="20"/>
    </row>
    <row r="3107" spans="7:8" x14ac:dyDescent="0.2">
      <c r="G3107" s="20"/>
      <c r="H3107" s="20"/>
    </row>
    <row r="3108" spans="7:8" x14ac:dyDescent="0.2">
      <c r="G3108" s="20"/>
      <c r="H3108" s="20"/>
    </row>
    <row r="3109" spans="7:8" x14ac:dyDescent="0.2">
      <c r="G3109" s="20"/>
      <c r="H3109" s="20"/>
    </row>
    <row r="3110" spans="7:8" x14ac:dyDescent="0.2">
      <c r="G3110" s="20"/>
      <c r="H3110" s="20"/>
    </row>
    <row r="3111" spans="7:8" x14ac:dyDescent="0.2">
      <c r="G3111" s="20"/>
      <c r="H3111" s="20"/>
    </row>
    <row r="3112" spans="7:8" x14ac:dyDescent="0.2">
      <c r="G3112" s="20"/>
      <c r="H3112" s="20"/>
    </row>
    <row r="3113" spans="7:8" x14ac:dyDescent="0.2">
      <c r="G3113" s="20"/>
      <c r="H3113" s="20"/>
    </row>
    <row r="3114" spans="7:8" x14ac:dyDescent="0.2">
      <c r="G3114" s="20"/>
      <c r="H3114" s="20"/>
    </row>
    <row r="3115" spans="7:8" x14ac:dyDescent="0.2">
      <c r="G3115" s="20"/>
      <c r="H3115" s="20"/>
    </row>
    <row r="3116" spans="7:8" x14ac:dyDescent="0.2">
      <c r="G3116" s="20"/>
      <c r="H3116" s="20"/>
    </row>
    <row r="3117" spans="7:8" x14ac:dyDescent="0.2">
      <c r="G3117" s="20"/>
      <c r="H3117" s="20"/>
    </row>
    <row r="3118" spans="7:8" x14ac:dyDescent="0.2">
      <c r="G3118" s="20"/>
      <c r="H3118" s="20"/>
    </row>
    <row r="3119" spans="7:8" x14ac:dyDescent="0.2">
      <c r="G3119" s="20"/>
      <c r="H3119" s="20"/>
    </row>
    <row r="3120" spans="7:8" x14ac:dyDescent="0.2">
      <c r="G3120" s="20"/>
      <c r="H3120" s="20"/>
    </row>
    <row r="3121" spans="7:8" x14ac:dyDescent="0.2">
      <c r="G3121" s="20"/>
      <c r="H3121" s="20"/>
    </row>
    <row r="3122" spans="7:8" x14ac:dyDescent="0.2">
      <c r="G3122" s="20"/>
      <c r="H3122" s="20"/>
    </row>
    <row r="3123" spans="7:8" x14ac:dyDescent="0.2">
      <c r="G3123" s="20"/>
      <c r="H3123" s="20"/>
    </row>
    <row r="3124" spans="7:8" x14ac:dyDescent="0.2">
      <c r="G3124" s="20"/>
      <c r="H3124" s="20"/>
    </row>
    <row r="3125" spans="7:8" x14ac:dyDescent="0.2">
      <c r="G3125" s="20"/>
      <c r="H3125" s="20"/>
    </row>
    <row r="3126" spans="7:8" x14ac:dyDescent="0.2">
      <c r="G3126" s="20"/>
      <c r="H3126" s="20"/>
    </row>
    <row r="3127" spans="7:8" x14ac:dyDescent="0.2">
      <c r="G3127" s="20"/>
      <c r="H3127" s="20"/>
    </row>
    <row r="3128" spans="7:8" x14ac:dyDescent="0.2">
      <c r="G3128" s="20"/>
      <c r="H3128" s="20"/>
    </row>
    <row r="3129" spans="7:8" x14ac:dyDescent="0.2">
      <c r="G3129" s="20"/>
      <c r="H3129" s="20"/>
    </row>
    <row r="3130" spans="7:8" x14ac:dyDescent="0.2">
      <c r="G3130" s="20"/>
      <c r="H3130" s="20"/>
    </row>
    <row r="3131" spans="7:8" x14ac:dyDescent="0.2">
      <c r="G3131" s="20"/>
      <c r="H3131" s="20"/>
    </row>
    <row r="3132" spans="7:8" x14ac:dyDescent="0.2">
      <c r="G3132" s="20"/>
      <c r="H3132" s="20"/>
    </row>
    <row r="3133" spans="7:8" x14ac:dyDescent="0.2">
      <c r="G3133" s="20"/>
      <c r="H3133" s="20"/>
    </row>
    <row r="3134" spans="7:8" x14ac:dyDescent="0.2">
      <c r="G3134" s="20"/>
      <c r="H3134" s="20"/>
    </row>
    <row r="3135" spans="7:8" x14ac:dyDescent="0.2">
      <c r="G3135" s="20"/>
      <c r="H3135" s="20"/>
    </row>
    <row r="3136" spans="7:8" x14ac:dyDescent="0.2">
      <c r="G3136" s="20"/>
      <c r="H3136" s="20"/>
    </row>
    <row r="3137" spans="7:8" x14ac:dyDescent="0.2">
      <c r="G3137" s="20"/>
      <c r="H3137" s="20"/>
    </row>
    <row r="3138" spans="7:8" x14ac:dyDescent="0.2">
      <c r="G3138" s="20"/>
      <c r="H3138" s="20"/>
    </row>
    <row r="3139" spans="7:8" x14ac:dyDescent="0.2">
      <c r="G3139" s="20"/>
      <c r="H3139" s="20"/>
    </row>
    <row r="3140" spans="7:8" x14ac:dyDescent="0.2">
      <c r="G3140" s="20"/>
      <c r="H3140" s="20"/>
    </row>
    <row r="3141" spans="7:8" x14ac:dyDescent="0.2">
      <c r="G3141" s="20"/>
      <c r="H3141" s="20"/>
    </row>
    <row r="3142" spans="7:8" x14ac:dyDescent="0.2">
      <c r="G3142" s="20"/>
      <c r="H3142" s="20"/>
    </row>
    <row r="3143" spans="7:8" x14ac:dyDescent="0.2">
      <c r="G3143" s="20"/>
      <c r="H3143" s="20"/>
    </row>
    <row r="3144" spans="7:8" x14ac:dyDescent="0.2">
      <c r="G3144" s="20"/>
      <c r="H3144" s="20"/>
    </row>
    <row r="3145" spans="7:8" x14ac:dyDescent="0.2">
      <c r="G3145" s="20"/>
      <c r="H3145" s="20"/>
    </row>
    <row r="3146" spans="7:8" x14ac:dyDescent="0.2">
      <c r="G3146" s="20"/>
      <c r="H3146" s="20"/>
    </row>
    <row r="3147" spans="7:8" x14ac:dyDescent="0.2">
      <c r="G3147" s="20"/>
      <c r="H3147" s="20"/>
    </row>
    <row r="3148" spans="7:8" x14ac:dyDescent="0.2">
      <c r="G3148" s="20"/>
      <c r="H3148" s="20"/>
    </row>
    <row r="3149" spans="7:8" x14ac:dyDescent="0.2">
      <c r="G3149" s="20"/>
      <c r="H3149" s="20"/>
    </row>
    <row r="3150" spans="7:8" x14ac:dyDescent="0.2">
      <c r="G3150" s="20"/>
      <c r="H3150" s="20"/>
    </row>
    <row r="3151" spans="7:8" x14ac:dyDescent="0.2">
      <c r="G3151" s="20"/>
      <c r="H3151" s="20"/>
    </row>
    <row r="3152" spans="7:8" x14ac:dyDescent="0.2">
      <c r="G3152" s="20"/>
      <c r="H3152" s="20"/>
    </row>
    <row r="3153" spans="7:8" x14ac:dyDescent="0.2">
      <c r="G3153" s="20"/>
      <c r="H3153" s="20"/>
    </row>
    <row r="3154" spans="7:8" x14ac:dyDescent="0.2">
      <c r="G3154" s="20"/>
      <c r="H3154" s="20"/>
    </row>
    <row r="3155" spans="7:8" x14ac:dyDescent="0.2">
      <c r="G3155" s="20"/>
      <c r="H3155" s="20"/>
    </row>
    <row r="3156" spans="7:8" x14ac:dyDescent="0.2">
      <c r="G3156" s="20"/>
      <c r="H3156" s="20"/>
    </row>
    <row r="3157" spans="7:8" x14ac:dyDescent="0.2">
      <c r="G3157" s="20"/>
      <c r="H3157" s="20"/>
    </row>
    <row r="3158" spans="7:8" x14ac:dyDescent="0.2">
      <c r="G3158" s="20"/>
      <c r="H3158" s="20"/>
    </row>
    <row r="3159" spans="7:8" x14ac:dyDescent="0.2">
      <c r="G3159" s="20"/>
      <c r="H3159" s="20"/>
    </row>
    <row r="3160" spans="7:8" x14ac:dyDescent="0.2">
      <c r="G3160" s="20"/>
      <c r="H3160" s="20"/>
    </row>
    <row r="3161" spans="7:8" x14ac:dyDescent="0.2">
      <c r="G3161" s="20"/>
      <c r="H3161" s="20"/>
    </row>
    <row r="3162" spans="7:8" x14ac:dyDescent="0.2">
      <c r="G3162" s="20"/>
      <c r="H3162" s="20"/>
    </row>
    <row r="3163" spans="7:8" x14ac:dyDescent="0.2">
      <c r="G3163" s="20"/>
      <c r="H3163" s="20"/>
    </row>
    <row r="3164" spans="7:8" x14ac:dyDescent="0.2">
      <c r="G3164" s="20"/>
      <c r="H3164" s="20"/>
    </row>
    <row r="3165" spans="7:8" x14ac:dyDescent="0.2">
      <c r="G3165" s="20"/>
      <c r="H3165" s="20"/>
    </row>
    <row r="3166" spans="7:8" x14ac:dyDescent="0.2">
      <c r="G3166" s="20"/>
      <c r="H3166" s="20"/>
    </row>
    <row r="3167" spans="7:8" x14ac:dyDescent="0.2">
      <c r="G3167" s="20"/>
      <c r="H3167" s="20"/>
    </row>
    <row r="3168" spans="7:8" x14ac:dyDescent="0.2">
      <c r="G3168" s="20"/>
      <c r="H3168" s="20"/>
    </row>
    <row r="3169" spans="7:8" x14ac:dyDescent="0.2">
      <c r="G3169" s="20"/>
      <c r="H3169" s="20"/>
    </row>
    <row r="3170" spans="7:8" x14ac:dyDescent="0.2">
      <c r="G3170" s="20"/>
      <c r="H3170" s="20"/>
    </row>
    <row r="3171" spans="7:8" x14ac:dyDescent="0.2">
      <c r="G3171" s="20"/>
      <c r="H3171" s="20"/>
    </row>
    <row r="3172" spans="7:8" x14ac:dyDescent="0.2">
      <c r="G3172" s="20"/>
      <c r="H3172" s="20"/>
    </row>
    <row r="3173" spans="7:8" x14ac:dyDescent="0.2">
      <c r="G3173" s="20"/>
      <c r="H3173" s="20"/>
    </row>
    <row r="3174" spans="7:8" x14ac:dyDescent="0.2">
      <c r="G3174" s="20"/>
      <c r="H3174" s="20"/>
    </row>
    <row r="3175" spans="7:8" x14ac:dyDescent="0.2">
      <c r="G3175" s="20"/>
      <c r="H3175" s="20"/>
    </row>
    <row r="3176" spans="7:8" x14ac:dyDescent="0.2">
      <c r="G3176" s="20"/>
      <c r="H3176" s="20"/>
    </row>
    <row r="3177" spans="7:8" x14ac:dyDescent="0.2">
      <c r="G3177" s="20"/>
      <c r="H3177" s="20"/>
    </row>
    <row r="3178" spans="7:8" x14ac:dyDescent="0.2">
      <c r="G3178" s="20"/>
      <c r="H3178" s="20"/>
    </row>
    <row r="3179" spans="7:8" x14ac:dyDescent="0.2">
      <c r="G3179" s="20"/>
      <c r="H3179" s="20"/>
    </row>
    <row r="3180" spans="7:8" x14ac:dyDescent="0.2">
      <c r="G3180" s="20"/>
      <c r="H3180" s="20"/>
    </row>
    <row r="3181" spans="7:8" x14ac:dyDescent="0.2">
      <c r="G3181" s="20"/>
      <c r="H3181" s="20"/>
    </row>
    <row r="3182" spans="7:8" x14ac:dyDescent="0.2">
      <c r="G3182" s="20"/>
      <c r="H3182" s="20"/>
    </row>
    <row r="3183" spans="7:8" x14ac:dyDescent="0.2">
      <c r="G3183" s="20"/>
      <c r="H3183" s="20"/>
    </row>
    <row r="3184" spans="7:8" x14ac:dyDescent="0.2">
      <c r="G3184" s="20"/>
      <c r="H3184" s="20"/>
    </row>
    <row r="3185" spans="7:8" x14ac:dyDescent="0.2">
      <c r="G3185" s="20"/>
      <c r="H3185" s="20"/>
    </row>
    <row r="3186" spans="7:8" x14ac:dyDescent="0.2">
      <c r="G3186" s="20"/>
      <c r="H3186" s="20"/>
    </row>
    <row r="3187" spans="7:8" x14ac:dyDescent="0.2">
      <c r="G3187" s="20"/>
      <c r="H3187" s="20"/>
    </row>
    <row r="3188" spans="7:8" x14ac:dyDescent="0.2">
      <c r="G3188" s="20"/>
      <c r="H3188" s="20"/>
    </row>
    <row r="3189" spans="7:8" x14ac:dyDescent="0.2">
      <c r="G3189" s="20"/>
      <c r="H3189" s="20"/>
    </row>
    <row r="3190" spans="7:8" x14ac:dyDescent="0.2">
      <c r="G3190" s="20"/>
      <c r="H3190" s="20"/>
    </row>
    <row r="3191" spans="7:8" x14ac:dyDescent="0.2">
      <c r="G3191" s="20"/>
      <c r="H3191" s="20"/>
    </row>
    <row r="3192" spans="7:8" x14ac:dyDescent="0.2">
      <c r="G3192" s="20"/>
      <c r="H3192" s="20"/>
    </row>
    <row r="3193" spans="7:8" x14ac:dyDescent="0.2">
      <c r="G3193" s="20"/>
      <c r="H3193" s="20"/>
    </row>
    <row r="3194" spans="7:8" x14ac:dyDescent="0.2">
      <c r="G3194" s="20"/>
      <c r="H3194" s="20"/>
    </row>
    <row r="3195" spans="7:8" x14ac:dyDescent="0.2">
      <c r="G3195" s="20"/>
      <c r="H3195" s="20"/>
    </row>
    <row r="3196" spans="7:8" x14ac:dyDescent="0.2">
      <c r="G3196" s="20"/>
      <c r="H3196" s="20"/>
    </row>
    <row r="3197" spans="7:8" x14ac:dyDescent="0.2">
      <c r="G3197" s="20"/>
      <c r="H3197" s="20"/>
    </row>
    <row r="3198" spans="7:8" x14ac:dyDescent="0.2">
      <c r="G3198" s="20"/>
      <c r="H3198" s="20"/>
    </row>
    <row r="3199" spans="7:8" x14ac:dyDescent="0.2">
      <c r="G3199" s="20"/>
      <c r="H3199" s="20"/>
    </row>
    <row r="3200" spans="7:8" x14ac:dyDescent="0.2">
      <c r="G3200" s="20"/>
      <c r="H3200" s="20"/>
    </row>
    <row r="3201" spans="7:8" x14ac:dyDescent="0.2">
      <c r="G3201" s="20"/>
      <c r="H3201" s="20"/>
    </row>
    <row r="3202" spans="7:8" x14ac:dyDescent="0.2">
      <c r="G3202" s="20"/>
      <c r="H3202" s="20"/>
    </row>
    <row r="3203" spans="7:8" x14ac:dyDescent="0.2">
      <c r="G3203" s="20"/>
      <c r="H3203" s="20"/>
    </row>
    <row r="3204" spans="7:8" x14ac:dyDescent="0.2">
      <c r="G3204" s="20"/>
      <c r="H3204" s="20"/>
    </row>
    <row r="3205" spans="7:8" x14ac:dyDescent="0.2">
      <c r="G3205" s="20"/>
      <c r="H3205" s="20"/>
    </row>
    <row r="3206" spans="7:8" x14ac:dyDescent="0.2">
      <c r="G3206" s="20"/>
      <c r="H3206" s="20"/>
    </row>
    <row r="3207" spans="7:8" x14ac:dyDescent="0.2">
      <c r="G3207" s="20"/>
      <c r="H3207" s="20"/>
    </row>
    <row r="3208" spans="7:8" x14ac:dyDescent="0.2">
      <c r="G3208" s="20"/>
      <c r="H3208" s="20"/>
    </row>
    <row r="3209" spans="7:8" x14ac:dyDescent="0.2">
      <c r="G3209" s="20"/>
      <c r="H3209" s="20"/>
    </row>
    <row r="3210" spans="7:8" x14ac:dyDescent="0.2">
      <c r="G3210" s="20"/>
      <c r="H3210" s="20"/>
    </row>
    <row r="3211" spans="7:8" x14ac:dyDescent="0.2">
      <c r="G3211" s="20"/>
      <c r="H3211" s="20"/>
    </row>
    <row r="3212" spans="7:8" x14ac:dyDescent="0.2">
      <c r="G3212" s="20"/>
      <c r="H3212" s="20"/>
    </row>
    <row r="3213" spans="7:8" x14ac:dyDescent="0.2">
      <c r="G3213" s="20"/>
      <c r="H3213" s="20"/>
    </row>
    <row r="3214" spans="7:8" x14ac:dyDescent="0.2">
      <c r="G3214" s="20"/>
      <c r="H3214" s="20"/>
    </row>
    <row r="3215" spans="7:8" x14ac:dyDescent="0.2">
      <c r="G3215" s="20"/>
      <c r="H3215" s="20"/>
    </row>
    <row r="3216" spans="7:8" x14ac:dyDescent="0.2">
      <c r="G3216" s="20"/>
      <c r="H3216" s="20"/>
    </row>
    <row r="3217" spans="7:8" x14ac:dyDescent="0.2">
      <c r="G3217" s="20"/>
      <c r="H3217" s="20"/>
    </row>
    <row r="3218" spans="7:8" x14ac:dyDescent="0.2">
      <c r="G3218" s="20"/>
      <c r="H3218" s="20"/>
    </row>
    <row r="3219" spans="7:8" x14ac:dyDescent="0.2">
      <c r="G3219" s="20"/>
      <c r="H3219" s="20"/>
    </row>
    <row r="3220" spans="7:8" x14ac:dyDescent="0.2">
      <c r="G3220" s="20"/>
      <c r="H3220" s="20"/>
    </row>
    <row r="3221" spans="7:8" x14ac:dyDescent="0.2">
      <c r="G3221" s="20"/>
      <c r="H3221" s="20"/>
    </row>
    <row r="3222" spans="7:8" x14ac:dyDescent="0.2">
      <c r="G3222" s="20"/>
      <c r="H3222" s="20"/>
    </row>
    <row r="3223" spans="7:8" x14ac:dyDescent="0.2">
      <c r="G3223" s="20"/>
      <c r="H3223" s="20"/>
    </row>
    <row r="3224" spans="7:8" x14ac:dyDescent="0.2">
      <c r="G3224" s="20"/>
      <c r="H3224" s="20"/>
    </row>
    <row r="3225" spans="7:8" x14ac:dyDescent="0.2">
      <c r="G3225" s="20"/>
      <c r="H3225" s="20"/>
    </row>
    <row r="3226" spans="7:8" x14ac:dyDescent="0.2">
      <c r="G3226" s="20"/>
      <c r="H3226" s="20"/>
    </row>
    <row r="3227" spans="7:8" x14ac:dyDescent="0.2">
      <c r="G3227" s="20"/>
      <c r="H3227" s="20"/>
    </row>
    <row r="3228" spans="7:8" x14ac:dyDescent="0.2">
      <c r="G3228" s="20"/>
      <c r="H3228" s="20"/>
    </row>
    <row r="3229" spans="7:8" x14ac:dyDescent="0.2">
      <c r="G3229" s="20"/>
      <c r="H3229" s="20"/>
    </row>
    <row r="3230" spans="7:8" x14ac:dyDescent="0.2">
      <c r="G3230" s="20"/>
      <c r="H3230" s="20"/>
    </row>
    <row r="3231" spans="7:8" x14ac:dyDescent="0.2">
      <c r="G3231" s="20"/>
      <c r="H3231" s="20"/>
    </row>
    <row r="3232" spans="7:8" x14ac:dyDescent="0.2">
      <c r="G3232" s="20"/>
      <c r="H3232" s="20"/>
    </row>
    <row r="3233" spans="7:8" x14ac:dyDescent="0.2">
      <c r="G3233" s="20"/>
      <c r="H3233" s="20"/>
    </row>
    <row r="3234" spans="7:8" x14ac:dyDescent="0.2">
      <c r="G3234" s="20"/>
      <c r="H3234" s="20"/>
    </row>
    <row r="3235" spans="7:8" x14ac:dyDescent="0.2">
      <c r="G3235" s="20"/>
      <c r="H3235" s="20"/>
    </row>
    <row r="3236" spans="7:8" x14ac:dyDescent="0.2">
      <c r="G3236" s="20"/>
      <c r="H3236" s="20"/>
    </row>
    <row r="3237" spans="7:8" x14ac:dyDescent="0.2">
      <c r="G3237" s="20"/>
      <c r="H3237" s="20"/>
    </row>
    <row r="3238" spans="7:8" x14ac:dyDescent="0.2">
      <c r="G3238" s="20"/>
      <c r="H3238" s="20"/>
    </row>
    <row r="3239" spans="7:8" x14ac:dyDescent="0.2">
      <c r="G3239" s="20"/>
      <c r="H3239" s="20"/>
    </row>
    <row r="3240" spans="7:8" x14ac:dyDescent="0.2">
      <c r="G3240" s="20"/>
      <c r="H3240" s="20"/>
    </row>
    <row r="3241" spans="7:8" x14ac:dyDescent="0.2">
      <c r="G3241" s="20"/>
      <c r="H3241" s="20"/>
    </row>
    <row r="3242" spans="7:8" x14ac:dyDescent="0.2">
      <c r="G3242" s="20"/>
      <c r="H3242" s="20"/>
    </row>
    <row r="3243" spans="7:8" x14ac:dyDescent="0.2">
      <c r="G3243" s="20"/>
      <c r="H3243" s="20"/>
    </row>
    <row r="3244" spans="7:8" x14ac:dyDescent="0.2">
      <c r="G3244" s="20"/>
      <c r="H3244" s="20"/>
    </row>
    <row r="3245" spans="7:8" x14ac:dyDescent="0.2">
      <c r="G3245" s="20"/>
      <c r="H3245" s="20"/>
    </row>
    <row r="3246" spans="7:8" x14ac:dyDescent="0.2">
      <c r="G3246" s="20"/>
      <c r="H3246" s="20"/>
    </row>
    <row r="3247" spans="7:8" x14ac:dyDescent="0.2">
      <c r="G3247" s="20"/>
      <c r="H3247" s="20"/>
    </row>
    <row r="3248" spans="7:8" x14ac:dyDescent="0.2">
      <c r="G3248" s="20"/>
      <c r="H3248" s="20"/>
    </row>
    <row r="3249" spans="7:8" x14ac:dyDescent="0.2">
      <c r="G3249" s="20"/>
      <c r="H3249" s="20"/>
    </row>
    <row r="3250" spans="7:8" x14ac:dyDescent="0.2">
      <c r="G3250" s="20"/>
      <c r="H3250" s="20"/>
    </row>
    <row r="3251" spans="7:8" x14ac:dyDescent="0.2">
      <c r="G3251" s="20"/>
      <c r="H3251" s="20"/>
    </row>
    <row r="3252" spans="7:8" x14ac:dyDescent="0.2">
      <c r="G3252" s="20"/>
      <c r="H3252" s="20"/>
    </row>
    <row r="3253" spans="7:8" x14ac:dyDescent="0.2">
      <c r="G3253" s="20"/>
      <c r="H3253" s="20"/>
    </row>
    <row r="3254" spans="7:8" x14ac:dyDescent="0.2">
      <c r="G3254" s="20"/>
      <c r="H3254" s="20"/>
    </row>
    <row r="3255" spans="7:8" x14ac:dyDescent="0.2">
      <c r="G3255" s="20"/>
      <c r="H3255" s="20"/>
    </row>
    <row r="3256" spans="7:8" x14ac:dyDescent="0.2">
      <c r="G3256" s="20"/>
      <c r="H3256" s="20"/>
    </row>
    <row r="3257" spans="7:8" x14ac:dyDescent="0.2">
      <c r="G3257" s="20"/>
      <c r="H3257" s="20"/>
    </row>
    <row r="3258" spans="7:8" x14ac:dyDescent="0.2">
      <c r="G3258" s="20"/>
      <c r="H3258" s="20"/>
    </row>
    <row r="3259" spans="7:8" x14ac:dyDescent="0.2">
      <c r="G3259" s="20"/>
      <c r="H3259" s="20"/>
    </row>
    <row r="3260" spans="7:8" x14ac:dyDescent="0.2">
      <c r="G3260" s="20"/>
      <c r="H3260" s="20"/>
    </row>
    <row r="3261" spans="7:8" x14ac:dyDescent="0.2">
      <c r="G3261" s="20"/>
      <c r="H3261" s="20"/>
    </row>
    <row r="3262" spans="7:8" x14ac:dyDescent="0.2">
      <c r="G3262" s="20"/>
      <c r="H3262" s="20"/>
    </row>
    <row r="3263" spans="7:8" x14ac:dyDescent="0.2">
      <c r="G3263" s="20"/>
      <c r="H3263" s="20"/>
    </row>
    <row r="3264" spans="7:8" x14ac:dyDescent="0.2">
      <c r="G3264" s="20"/>
      <c r="H3264" s="20"/>
    </row>
    <row r="3265" spans="7:8" x14ac:dyDescent="0.2">
      <c r="G3265" s="20"/>
      <c r="H3265" s="20"/>
    </row>
    <row r="3266" spans="7:8" x14ac:dyDescent="0.2">
      <c r="G3266" s="20"/>
      <c r="H3266" s="20"/>
    </row>
    <row r="3267" spans="7:8" x14ac:dyDescent="0.2">
      <c r="G3267" s="20"/>
      <c r="H3267" s="20"/>
    </row>
    <row r="3268" spans="7:8" x14ac:dyDescent="0.2">
      <c r="G3268" s="20"/>
      <c r="H3268" s="20"/>
    </row>
    <row r="3269" spans="7:8" x14ac:dyDescent="0.2">
      <c r="G3269" s="20"/>
      <c r="H3269" s="20"/>
    </row>
    <row r="3270" spans="7:8" x14ac:dyDescent="0.2">
      <c r="G3270" s="20"/>
      <c r="H3270" s="20"/>
    </row>
    <row r="3271" spans="7:8" x14ac:dyDescent="0.2">
      <c r="G3271" s="20"/>
      <c r="H3271" s="20"/>
    </row>
    <row r="3272" spans="7:8" x14ac:dyDescent="0.2">
      <c r="G3272" s="20"/>
      <c r="H3272" s="20"/>
    </row>
    <row r="3273" spans="7:8" x14ac:dyDescent="0.2">
      <c r="G3273" s="20"/>
      <c r="H3273" s="20"/>
    </row>
    <row r="3274" spans="7:8" x14ac:dyDescent="0.2">
      <c r="G3274" s="20"/>
      <c r="H3274" s="20"/>
    </row>
    <row r="3275" spans="7:8" x14ac:dyDescent="0.2">
      <c r="G3275" s="20"/>
      <c r="H3275" s="20"/>
    </row>
    <row r="3276" spans="7:8" x14ac:dyDescent="0.2">
      <c r="G3276" s="20"/>
      <c r="H3276" s="20"/>
    </row>
    <row r="3277" spans="7:8" x14ac:dyDescent="0.2">
      <c r="G3277" s="20"/>
      <c r="H3277" s="20"/>
    </row>
    <row r="3278" spans="7:8" x14ac:dyDescent="0.2">
      <c r="G3278" s="20"/>
      <c r="H3278" s="20"/>
    </row>
    <row r="3279" spans="7:8" x14ac:dyDescent="0.2">
      <c r="G3279" s="20"/>
      <c r="H3279" s="20"/>
    </row>
    <row r="3280" spans="7:8" x14ac:dyDescent="0.2">
      <c r="G3280" s="20"/>
      <c r="H3280" s="20"/>
    </row>
    <row r="3281" spans="7:8" x14ac:dyDescent="0.2">
      <c r="G3281" s="20"/>
      <c r="H3281" s="20"/>
    </row>
    <row r="3282" spans="7:8" x14ac:dyDescent="0.2">
      <c r="G3282" s="20"/>
      <c r="H3282" s="20"/>
    </row>
    <row r="3283" spans="7:8" x14ac:dyDescent="0.2">
      <c r="G3283" s="20"/>
      <c r="H3283" s="20"/>
    </row>
    <row r="3284" spans="7:8" x14ac:dyDescent="0.2">
      <c r="G3284" s="20"/>
      <c r="H3284" s="20"/>
    </row>
    <row r="3285" spans="7:8" x14ac:dyDescent="0.2">
      <c r="G3285" s="20"/>
      <c r="H3285" s="20"/>
    </row>
    <row r="3286" spans="7:8" x14ac:dyDescent="0.2">
      <c r="G3286" s="20"/>
      <c r="H3286" s="20"/>
    </row>
    <row r="3287" spans="7:8" x14ac:dyDescent="0.2">
      <c r="G3287" s="20"/>
      <c r="H3287" s="20"/>
    </row>
    <row r="3288" spans="7:8" x14ac:dyDescent="0.2">
      <c r="G3288" s="20"/>
      <c r="H3288" s="20"/>
    </row>
    <row r="3289" spans="7:8" x14ac:dyDescent="0.2">
      <c r="G3289" s="20"/>
      <c r="H3289" s="20"/>
    </row>
    <row r="3290" spans="7:8" x14ac:dyDescent="0.2">
      <c r="G3290" s="20"/>
      <c r="H3290" s="20"/>
    </row>
    <row r="3291" spans="7:8" x14ac:dyDescent="0.2">
      <c r="G3291" s="20"/>
      <c r="H3291" s="20"/>
    </row>
    <row r="3292" spans="7:8" x14ac:dyDescent="0.2">
      <c r="G3292" s="20"/>
      <c r="H3292" s="20"/>
    </row>
    <row r="3293" spans="7:8" x14ac:dyDescent="0.2">
      <c r="G3293" s="20"/>
      <c r="H3293" s="20"/>
    </row>
    <row r="3294" spans="7:8" x14ac:dyDescent="0.2">
      <c r="G3294" s="20"/>
      <c r="H3294" s="20"/>
    </row>
    <row r="3295" spans="7:8" x14ac:dyDescent="0.2">
      <c r="G3295" s="20"/>
      <c r="H3295" s="20"/>
    </row>
    <row r="3296" spans="7:8" x14ac:dyDescent="0.2">
      <c r="G3296" s="20"/>
      <c r="H3296" s="20"/>
    </row>
    <row r="3297" spans="7:8" x14ac:dyDescent="0.2">
      <c r="G3297" s="20"/>
      <c r="H3297" s="20"/>
    </row>
    <row r="3298" spans="7:8" x14ac:dyDescent="0.2">
      <c r="G3298" s="20"/>
      <c r="H3298" s="20"/>
    </row>
    <row r="3299" spans="7:8" x14ac:dyDescent="0.2">
      <c r="G3299" s="20"/>
      <c r="H3299" s="20"/>
    </row>
    <row r="3300" spans="7:8" x14ac:dyDescent="0.2">
      <c r="G3300" s="20"/>
      <c r="H3300" s="20"/>
    </row>
    <row r="3301" spans="7:8" x14ac:dyDescent="0.2">
      <c r="G3301" s="20"/>
      <c r="H3301" s="20"/>
    </row>
    <row r="3302" spans="7:8" x14ac:dyDescent="0.2">
      <c r="G3302" s="20"/>
      <c r="H3302" s="20"/>
    </row>
    <row r="3303" spans="7:8" x14ac:dyDescent="0.2">
      <c r="G3303" s="20"/>
      <c r="H3303" s="20"/>
    </row>
    <row r="3304" spans="7:8" x14ac:dyDescent="0.2">
      <c r="G3304" s="20"/>
      <c r="H3304" s="20"/>
    </row>
    <row r="3305" spans="7:8" x14ac:dyDescent="0.2">
      <c r="G3305" s="20"/>
      <c r="H3305" s="20"/>
    </row>
    <row r="3306" spans="7:8" x14ac:dyDescent="0.2">
      <c r="G3306" s="20"/>
      <c r="H3306" s="20"/>
    </row>
    <row r="3307" spans="7:8" x14ac:dyDescent="0.2">
      <c r="G3307" s="20"/>
      <c r="H3307" s="20"/>
    </row>
    <row r="3308" spans="7:8" x14ac:dyDescent="0.2">
      <c r="G3308" s="20"/>
      <c r="H3308" s="20"/>
    </row>
    <row r="3309" spans="7:8" x14ac:dyDescent="0.2">
      <c r="G3309" s="20"/>
      <c r="H3309" s="20"/>
    </row>
    <row r="3310" spans="7:8" x14ac:dyDescent="0.2">
      <c r="G3310" s="20"/>
      <c r="H3310" s="20"/>
    </row>
    <row r="3311" spans="7:8" x14ac:dyDescent="0.2">
      <c r="G3311" s="20"/>
      <c r="H3311" s="20"/>
    </row>
    <row r="3312" spans="7:8" x14ac:dyDescent="0.2">
      <c r="G3312" s="20"/>
      <c r="H3312" s="20"/>
    </row>
    <row r="3313" spans="7:8" x14ac:dyDescent="0.2">
      <c r="G3313" s="20"/>
      <c r="H3313" s="20"/>
    </row>
    <row r="3314" spans="7:8" x14ac:dyDescent="0.2">
      <c r="G3314" s="20"/>
      <c r="H3314" s="20"/>
    </row>
    <row r="3315" spans="7:8" x14ac:dyDescent="0.2">
      <c r="G3315" s="20"/>
      <c r="H3315" s="20"/>
    </row>
    <row r="3316" spans="7:8" x14ac:dyDescent="0.2">
      <c r="G3316" s="20"/>
      <c r="H3316" s="20"/>
    </row>
    <row r="3317" spans="7:8" x14ac:dyDescent="0.2">
      <c r="G3317" s="20"/>
      <c r="H3317" s="20"/>
    </row>
    <row r="3318" spans="7:8" x14ac:dyDescent="0.2">
      <c r="G3318" s="20"/>
      <c r="H3318" s="20"/>
    </row>
    <row r="3319" spans="7:8" x14ac:dyDescent="0.2">
      <c r="G3319" s="20"/>
      <c r="H3319" s="20"/>
    </row>
    <row r="3320" spans="7:8" x14ac:dyDescent="0.2">
      <c r="G3320" s="20"/>
      <c r="H3320" s="20"/>
    </row>
    <row r="3321" spans="7:8" x14ac:dyDescent="0.2">
      <c r="G3321" s="20"/>
      <c r="H3321" s="20"/>
    </row>
    <row r="3322" spans="7:8" x14ac:dyDescent="0.2">
      <c r="G3322" s="20"/>
      <c r="H3322" s="20"/>
    </row>
    <row r="3323" spans="7:8" x14ac:dyDescent="0.2">
      <c r="G3323" s="20"/>
      <c r="H3323" s="20"/>
    </row>
    <row r="3324" spans="7:8" x14ac:dyDescent="0.2">
      <c r="G3324" s="20"/>
      <c r="H3324" s="20"/>
    </row>
    <row r="3325" spans="7:8" x14ac:dyDescent="0.2">
      <c r="G3325" s="20"/>
      <c r="H3325" s="20"/>
    </row>
    <row r="3326" spans="7:8" x14ac:dyDescent="0.2">
      <c r="G3326" s="20"/>
      <c r="H3326" s="20"/>
    </row>
    <row r="3327" spans="7:8" x14ac:dyDescent="0.2">
      <c r="G3327" s="20"/>
      <c r="H3327" s="20"/>
    </row>
    <row r="3328" spans="7:8" x14ac:dyDescent="0.2">
      <c r="G3328" s="20"/>
      <c r="H3328" s="20"/>
    </row>
    <row r="3329" spans="7:8" x14ac:dyDescent="0.2">
      <c r="G3329" s="20"/>
      <c r="H3329" s="20"/>
    </row>
    <row r="3330" spans="7:8" x14ac:dyDescent="0.2">
      <c r="G3330" s="20"/>
      <c r="H3330" s="20"/>
    </row>
    <row r="3331" spans="7:8" x14ac:dyDescent="0.2">
      <c r="G3331" s="20"/>
      <c r="H3331" s="20"/>
    </row>
    <row r="3332" spans="7:8" x14ac:dyDescent="0.2">
      <c r="G3332" s="20"/>
      <c r="H3332" s="20"/>
    </row>
    <row r="3333" spans="7:8" x14ac:dyDescent="0.2">
      <c r="G3333" s="20"/>
      <c r="H3333" s="20"/>
    </row>
    <row r="3334" spans="7:8" x14ac:dyDescent="0.2">
      <c r="G3334" s="20"/>
      <c r="H3334" s="20"/>
    </row>
    <row r="3335" spans="7:8" x14ac:dyDescent="0.2">
      <c r="G3335" s="20"/>
      <c r="H3335" s="20"/>
    </row>
    <row r="3336" spans="7:8" x14ac:dyDescent="0.2">
      <c r="G3336" s="20"/>
      <c r="H3336" s="20"/>
    </row>
    <row r="3337" spans="7:8" x14ac:dyDescent="0.2">
      <c r="G3337" s="20"/>
      <c r="H3337" s="20"/>
    </row>
    <row r="3338" spans="7:8" x14ac:dyDescent="0.2">
      <c r="G3338" s="20"/>
      <c r="H3338" s="20"/>
    </row>
    <row r="3339" spans="7:8" x14ac:dyDescent="0.2">
      <c r="G3339" s="20"/>
      <c r="H3339" s="20"/>
    </row>
    <row r="3340" spans="7:8" x14ac:dyDescent="0.2">
      <c r="G3340" s="20"/>
      <c r="H3340" s="20"/>
    </row>
    <row r="3341" spans="7:8" x14ac:dyDescent="0.2">
      <c r="G3341" s="20"/>
      <c r="H3341" s="20"/>
    </row>
    <row r="3342" spans="7:8" x14ac:dyDescent="0.2">
      <c r="G3342" s="20"/>
      <c r="H3342" s="20"/>
    </row>
    <row r="3343" spans="7:8" x14ac:dyDescent="0.2">
      <c r="G3343" s="20"/>
      <c r="H3343" s="20"/>
    </row>
    <row r="3344" spans="7:8" x14ac:dyDescent="0.2">
      <c r="G3344" s="20"/>
      <c r="H3344" s="20"/>
    </row>
    <row r="3345" spans="7:8" x14ac:dyDescent="0.2">
      <c r="G3345" s="20"/>
      <c r="H3345" s="20"/>
    </row>
    <row r="3346" spans="7:8" x14ac:dyDescent="0.2">
      <c r="G3346" s="20"/>
      <c r="H3346" s="20"/>
    </row>
    <row r="3347" spans="7:8" x14ac:dyDescent="0.2">
      <c r="G3347" s="20"/>
      <c r="H3347" s="20"/>
    </row>
    <row r="3348" spans="7:8" x14ac:dyDescent="0.2">
      <c r="G3348" s="20"/>
      <c r="H3348" s="20"/>
    </row>
    <row r="3349" spans="7:8" x14ac:dyDescent="0.2">
      <c r="G3349" s="20"/>
      <c r="H3349" s="20"/>
    </row>
    <row r="3350" spans="7:8" x14ac:dyDescent="0.2">
      <c r="G3350" s="20"/>
      <c r="H3350" s="20"/>
    </row>
    <row r="3351" spans="7:8" x14ac:dyDescent="0.2">
      <c r="G3351" s="20"/>
      <c r="H3351" s="20"/>
    </row>
    <row r="3352" spans="7:8" x14ac:dyDescent="0.2">
      <c r="G3352" s="20"/>
      <c r="H3352" s="20"/>
    </row>
    <row r="3353" spans="7:8" x14ac:dyDescent="0.2">
      <c r="G3353" s="20"/>
      <c r="H3353" s="20"/>
    </row>
    <row r="3354" spans="7:8" x14ac:dyDescent="0.2">
      <c r="G3354" s="20"/>
      <c r="H3354" s="20"/>
    </row>
    <row r="3355" spans="7:8" x14ac:dyDescent="0.2">
      <c r="G3355" s="20"/>
      <c r="H3355" s="20"/>
    </row>
    <row r="3356" spans="7:8" x14ac:dyDescent="0.2">
      <c r="G3356" s="20"/>
      <c r="H3356" s="20"/>
    </row>
    <row r="3357" spans="7:8" x14ac:dyDescent="0.2">
      <c r="G3357" s="20"/>
      <c r="H3357" s="20"/>
    </row>
    <row r="3358" spans="7:8" x14ac:dyDescent="0.2">
      <c r="G3358" s="20"/>
      <c r="H3358" s="20"/>
    </row>
    <row r="3359" spans="7:8" x14ac:dyDescent="0.2">
      <c r="G3359" s="20"/>
      <c r="H3359" s="20"/>
    </row>
    <row r="3360" spans="7:8" x14ac:dyDescent="0.2">
      <c r="G3360" s="20"/>
      <c r="H3360" s="20"/>
    </row>
    <row r="3361" spans="7:8" x14ac:dyDescent="0.2">
      <c r="G3361" s="20"/>
      <c r="H3361" s="20"/>
    </row>
    <row r="3362" spans="7:8" x14ac:dyDescent="0.2">
      <c r="G3362" s="20"/>
      <c r="H3362" s="20"/>
    </row>
    <row r="3363" spans="7:8" x14ac:dyDescent="0.2">
      <c r="G3363" s="20"/>
      <c r="H3363" s="20"/>
    </row>
    <row r="3364" spans="7:8" x14ac:dyDescent="0.2">
      <c r="G3364" s="20"/>
      <c r="H3364" s="20"/>
    </row>
    <row r="3365" spans="7:8" x14ac:dyDescent="0.2">
      <c r="G3365" s="20"/>
      <c r="H3365" s="20"/>
    </row>
    <row r="3366" spans="7:8" x14ac:dyDescent="0.2">
      <c r="G3366" s="20"/>
      <c r="H3366" s="20"/>
    </row>
    <row r="3367" spans="7:8" x14ac:dyDescent="0.2">
      <c r="G3367" s="20"/>
      <c r="H3367" s="20"/>
    </row>
    <row r="3368" spans="7:8" x14ac:dyDescent="0.2">
      <c r="G3368" s="20"/>
      <c r="H3368" s="20"/>
    </row>
    <row r="3369" spans="7:8" x14ac:dyDescent="0.2">
      <c r="G3369" s="20"/>
      <c r="H3369" s="20"/>
    </row>
    <row r="3370" spans="7:8" x14ac:dyDescent="0.2">
      <c r="G3370" s="20"/>
      <c r="H3370" s="20"/>
    </row>
    <row r="3371" spans="7:8" x14ac:dyDescent="0.2">
      <c r="G3371" s="20"/>
      <c r="H3371" s="20"/>
    </row>
    <row r="3372" spans="7:8" x14ac:dyDescent="0.2">
      <c r="G3372" s="20"/>
      <c r="H3372" s="20"/>
    </row>
    <row r="3373" spans="7:8" x14ac:dyDescent="0.2">
      <c r="G3373" s="20"/>
      <c r="H3373" s="20"/>
    </row>
    <row r="3374" spans="7:8" x14ac:dyDescent="0.2">
      <c r="G3374" s="20"/>
      <c r="H3374" s="20"/>
    </row>
    <row r="3375" spans="7:8" x14ac:dyDescent="0.2">
      <c r="G3375" s="20"/>
      <c r="H3375" s="20"/>
    </row>
    <row r="3376" spans="7:8" x14ac:dyDescent="0.2">
      <c r="G3376" s="20"/>
      <c r="H3376" s="20"/>
    </row>
    <row r="3377" spans="7:8" x14ac:dyDescent="0.2">
      <c r="G3377" s="20"/>
      <c r="H3377" s="20"/>
    </row>
    <row r="3378" spans="7:8" x14ac:dyDescent="0.2">
      <c r="G3378" s="20"/>
      <c r="H3378" s="20"/>
    </row>
    <row r="3379" spans="7:8" x14ac:dyDescent="0.2">
      <c r="G3379" s="20"/>
      <c r="H3379" s="20"/>
    </row>
    <row r="3380" spans="7:8" x14ac:dyDescent="0.2">
      <c r="G3380" s="20"/>
      <c r="H3380" s="20"/>
    </row>
    <row r="3381" spans="7:8" x14ac:dyDescent="0.2">
      <c r="G3381" s="20"/>
      <c r="H3381" s="20"/>
    </row>
    <row r="3382" spans="7:8" x14ac:dyDescent="0.2">
      <c r="G3382" s="20"/>
      <c r="H3382" s="20"/>
    </row>
    <row r="3383" spans="7:8" x14ac:dyDescent="0.2">
      <c r="G3383" s="20"/>
      <c r="H3383" s="20"/>
    </row>
    <row r="3384" spans="7:8" x14ac:dyDescent="0.2">
      <c r="G3384" s="20"/>
      <c r="H3384" s="20"/>
    </row>
    <row r="3385" spans="7:8" x14ac:dyDescent="0.2">
      <c r="G3385" s="20"/>
      <c r="H3385" s="20"/>
    </row>
    <row r="3386" spans="7:8" x14ac:dyDescent="0.2">
      <c r="G3386" s="20"/>
      <c r="H3386" s="20"/>
    </row>
    <row r="3387" spans="7:8" x14ac:dyDescent="0.2">
      <c r="G3387" s="20"/>
      <c r="H3387" s="20"/>
    </row>
    <row r="3388" spans="7:8" x14ac:dyDescent="0.2">
      <c r="G3388" s="20"/>
      <c r="H3388" s="20"/>
    </row>
    <row r="3389" spans="7:8" x14ac:dyDescent="0.2">
      <c r="G3389" s="20"/>
      <c r="H3389" s="20"/>
    </row>
    <row r="3390" spans="7:8" x14ac:dyDescent="0.2">
      <c r="G3390" s="20"/>
      <c r="H3390" s="20"/>
    </row>
    <row r="3391" spans="7:8" x14ac:dyDescent="0.2">
      <c r="G3391" s="20"/>
      <c r="H3391" s="20"/>
    </row>
    <row r="3392" spans="7:8" x14ac:dyDescent="0.2">
      <c r="G3392" s="20"/>
      <c r="H3392" s="20"/>
    </row>
    <row r="3393" spans="7:8" x14ac:dyDescent="0.2">
      <c r="G3393" s="20"/>
      <c r="H3393" s="20"/>
    </row>
    <row r="3394" spans="7:8" x14ac:dyDescent="0.2">
      <c r="G3394" s="20"/>
      <c r="H3394" s="20"/>
    </row>
    <row r="3395" spans="7:8" x14ac:dyDescent="0.2">
      <c r="G3395" s="20"/>
      <c r="H3395" s="20"/>
    </row>
    <row r="3396" spans="7:8" x14ac:dyDescent="0.2">
      <c r="G3396" s="20"/>
      <c r="H3396" s="20"/>
    </row>
    <row r="3397" spans="7:8" x14ac:dyDescent="0.2">
      <c r="G3397" s="20"/>
      <c r="H3397" s="20"/>
    </row>
    <row r="3398" spans="7:8" x14ac:dyDescent="0.2">
      <c r="G3398" s="20"/>
      <c r="H3398" s="20"/>
    </row>
    <row r="3399" spans="7:8" x14ac:dyDescent="0.2">
      <c r="G3399" s="20"/>
      <c r="H3399" s="20"/>
    </row>
    <row r="3400" spans="7:8" x14ac:dyDescent="0.2">
      <c r="G3400" s="20"/>
      <c r="H3400" s="20"/>
    </row>
    <row r="3401" spans="7:8" x14ac:dyDescent="0.2">
      <c r="G3401" s="20"/>
      <c r="H3401" s="20"/>
    </row>
    <row r="3402" spans="7:8" x14ac:dyDescent="0.2">
      <c r="G3402" s="20"/>
      <c r="H3402" s="20"/>
    </row>
    <row r="3403" spans="7:8" x14ac:dyDescent="0.2">
      <c r="G3403" s="20"/>
      <c r="H3403" s="20"/>
    </row>
    <row r="3404" spans="7:8" x14ac:dyDescent="0.2">
      <c r="G3404" s="20"/>
      <c r="H3404" s="20"/>
    </row>
    <row r="3405" spans="7:8" x14ac:dyDescent="0.2">
      <c r="G3405" s="20"/>
      <c r="H3405" s="20"/>
    </row>
    <row r="3406" spans="7:8" x14ac:dyDescent="0.2">
      <c r="G3406" s="20"/>
      <c r="H3406" s="20"/>
    </row>
    <row r="3407" spans="7:8" x14ac:dyDescent="0.2">
      <c r="G3407" s="20"/>
      <c r="H3407" s="20"/>
    </row>
    <row r="3408" spans="7:8" x14ac:dyDescent="0.2">
      <c r="G3408" s="20"/>
      <c r="H3408" s="20"/>
    </row>
    <row r="3409" spans="7:8" x14ac:dyDescent="0.2">
      <c r="G3409" s="20"/>
      <c r="H3409" s="20"/>
    </row>
    <row r="3410" spans="7:8" x14ac:dyDescent="0.2">
      <c r="G3410" s="20"/>
      <c r="H3410" s="20"/>
    </row>
    <row r="3411" spans="7:8" x14ac:dyDescent="0.2">
      <c r="G3411" s="20"/>
      <c r="H3411" s="20"/>
    </row>
    <row r="3412" spans="7:8" x14ac:dyDescent="0.2">
      <c r="G3412" s="20"/>
      <c r="H3412" s="20"/>
    </row>
    <row r="3413" spans="7:8" x14ac:dyDescent="0.2">
      <c r="G3413" s="20"/>
      <c r="H3413" s="20"/>
    </row>
    <row r="3414" spans="7:8" x14ac:dyDescent="0.2">
      <c r="G3414" s="20"/>
      <c r="H3414" s="20"/>
    </row>
    <row r="3415" spans="7:8" x14ac:dyDescent="0.2">
      <c r="G3415" s="20"/>
      <c r="H3415" s="20"/>
    </row>
    <row r="3416" spans="7:8" x14ac:dyDescent="0.2">
      <c r="G3416" s="20"/>
      <c r="H3416" s="20"/>
    </row>
    <row r="3417" spans="7:8" x14ac:dyDescent="0.2">
      <c r="G3417" s="20"/>
      <c r="H3417" s="20"/>
    </row>
    <row r="3418" spans="7:8" x14ac:dyDescent="0.2">
      <c r="G3418" s="20"/>
      <c r="H3418" s="20"/>
    </row>
    <row r="3419" spans="7:8" x14ac:dyDescent="0.2">
      <c r="G3419" s="20"/>
      <c r="H3419" s="20"/>
    </row>
    <row r="3420" spans="7:8" x14ac:dyDescent="0.2">
      <c r="G3420" s="20"/>
      <c r="H3420" s="20"/>
    </row>
    <row r="3421" spans="7:8" x14ac:dyDescent="0.2">
      <c r="G3421" s="20"/>
      <c r="H3421" s="20"/>
    </row>
    <row r="3422" spans="7:8" x14ac:dyDescent="0.2">
      <c r="G3422" s="20"/>
      <c r="H3422" s="20"/>
    </row>
    <row r="3423" spans="7:8" x14ac:dyDescent="0.2">
      <c r="G3423" s="20"/>
      <c r="H3423" s="20"/>
    </row>
    <row r="3424" spans="7:8" x14ac:dyDescent="0.2">
      <c r="G3424" s="20"/>
      <c r="H3424" s="20"/>
    </row>
    <row r="3425" spans="7:8" x14ac:dyDescent="0.2">
      <c r="G3425" s="20"/>
      <c r="H3425" s="20"/>
    </row>
    <row r="3426" spans="7:8" x14ac:dyDescent="0.2">
      <c r="G3426" s="20"/>
      <c r="H3426" s="20"/>
    </row>
    <row r="3427" spans="7:8" x14ac:dyDescent="0.2">
      <c r="G3427" s="20"/>
      <c r="H3427" s="20"/>
    </row>
    <row r="3428" spans="7:8" x14ac:dyDescent="0.2">
      <c r="G3428" s="20"/>
      <c r="H3428" s="20"/>
    </row>
    <row r="3429" spans="7:8" x14ac:dyDescent="0.2">
      <c r="G3429" s="20"/>
      <c r="H3429" s="20"/>
    </row>
    <row r="3430" spans="7:8" x14ac:dyDescent="0.2">
      <c r="G3430" s="20"/>
      <c r="H3430" s="20"/>
    </row>
    <row r="3431" spans="7:8" x14ac:dyDescent="0.2">
      <c r="G3431" s="20"/>
      <c r="H3431" s="20"/>
    </row>
    <row r="3432" spans="7:8" x14ac:dyDescent="0.2">
      <c r="G3432" s="20"/>
      <c r="H3432" s="20"/>
    </row>
    <row r="3433" spans="7:8" x14ac:dyDescent="0.2">
      <c r="G3433" s="20"/>
      <c r="H3433" s="20"/>
    </row>
    <row r="3434" spans="7:8" x14ac:dyDescent="0.2">
      <c r="G3434" s="20"/>
      <c r="H3434" s="20"/>
    </row>
    <row r="3435" spans="7:8" x14ac:dyDescent="0.2">
      <c r="G3435" s="20"/>
      <c r="H3435" s="20"/>
    </row>
    <row r="3436" spans="7:8" x14ac:dyDescent="0.2">
      <c r="G3436" s="20"/>
      <c r="H3436" s="20"/>
    </row>
    <row r="3437" spans="7:8" x14ac:dyDescent="0.2">
      <c r="G3437" s="20"/>
      <c r="H3437" s="20"/>
    </row>
    <row r="3438" spans="7:8" x14ac:dyDescent="0.2">
      <c r="G3438" s="20"/>
      <c r="H3438" s="20"/>
    </row>
    <row r="3439" spans="7:8" x14ac:dyDescent="0.2">
      <c r="G3439" s="20"/>
      <c r="H3439" s="20"/>
    </row>
    <row r="3440" spans="7:8" x14ac:dyDescent="0.2">
      <c r="G3440" s="20"/>
      <c r="H3440" s="20"/>
    </row>
    <row r="3441" spans="7:8" x14ac:dyDescent="0.2">
      <c r="G3441" s="20"/>
      <c r="H3441" s="20"/>
    </row>
    <row r="3442" spans="7:8" x14ac:dyDescent="0.2">
      <c r="G3442" s="20"/>
      <c r="H3442" s="20"/>
    </row>
    <row r="3443" spans="7:8" x14ac:dyDescent="0.2">
      <c r="G3443" s="20"/>
      <c r="H3443" s="20"/>
    </row>
    <row r="3444" spans="7:8" x14ac:dyDescent="0.2">
      <c r="G3444" s="20"/>
      <c r="H3444" s="20"/>
    </row>
    <row r="3445" spans="7:8" x14ac:dyDescent="0.2">
      <c r="G3445" s="20"/>
      <c r="H3445" s="20"/>
    </row>
    <row r="3446" spans="7:8" x14ac:dyDescent="0.2">
      <c r="G3446" s="20"/>
      <c r="H3446" s="20"/>
    </row>
    <row r="3447" spans="7:8" x14ac:dyDescent="0.2">
      <c r="G3447" s="20"/>
      <c r="H3447" s="20"/>
    </row>
    <row r="3448" spans="7:8" x14ac:dyDescent="0.2">
      <c r="G3448" s="20"/>
      <c r="H3448" s="20"/>
    </row>
    <row r="3449" spans="7:8" x14ac:dyDescent="0.2">
      <c r="G3449" s="20"/>
      <c r="H3449" s="20"/>
    </row>
    <row r="3450" spans="7:8" x14ac:dyDescent="0.2">
      <c r="G3450" s="20"/>
      <c r="H3450" s="20"/>
    </row>
    <row r="3451" spans="7:8" x14ac:dyDescent="0.2">
      <c r="G3451" s="20"/>
      <c r="H3451" s="20"/>
    </row>
    <row r="3452" spans="7:8" x14ac:dyDescent="0.2">
      <c r="G3452" s="20"/>
      <c r="H3452" s="20"/>
    </row>
    <row r="3453" spans="7:8" x14ac:dyDescent="0.2">
      <c r="G3453" s="20"/>
      <c r="H3453" s="20"/>
    </row>
    <row r="3454" spans="7:8" x14ac:dyDescent="0.2">
      <c r="G3454" s="20"/>
      <c r="H3454" s="20"/>
    </row>
    <row r="3455" spans="7:8" x14ac:dyDescent="0.2">
      <c r="G3455" s="20"/>
      <c r="H3455" s="20"/>
    </row>
    <row r="3456" spans="7:8" x14ac:dyDescent="0.2">
      <c r="G3456" s="20"/>
      <c r="H3456" s="20"/>
    </row>
    <row r="3457" spans="7:8" x14ac:dyDescent="0.2">
      <c r="G3457" s="20"/>
      <c r="H3457" s="20"/>
    </row>
    <row r="3458" spans="7:8" x14ac:dyDescent="0.2">
      <c r="G3458" s="20"/>
      <c r="H3458" s="20"/>
    </row>
    <row r="3459" spans="7:8" x14ac:dyDescent="0.2">
      <c r="G3459" s="20"/>
      <c r="H3459" s="20"/>
    </row>
    <row r="3460" spans="7:8" x14ac:dyDescent="0.2">
      <c r="G3460" s="20"/>
      <c r="H3460" s="20"/>
    </row>
    <row r="3461" spans="7:8" x14ac:dyDescent="0.2">
      <c r="G3461" s="20"/>
      <c r="H3461" s="20"/>
    </row>
    <row r="3462" spans="7:8" x14ac:dyDescent="0.2">
      <c r="G3462" s="20"/>
      <c r="H3462" s="20"/>
    </row>
    <row r="3463" spans="7:8" x14ac:dyDescent="0.2">
      <c r="G3463" s="20"/>
      <c r="H3463" s="20"/>
    </row>
    <row r="3464" spans="7:8" x14ac:dyDescent="0.2">
      <c r="G3464" s="20"/>
      <c r="H3464" s="20"/>
    </row>
    <row r="3465" spans="7:8" x14ac:dyDescent="0.2">
      <c r="G3465" s="20"/>
      <c r="H3465" s="20"/>
    </row>
    <row r="3466" spans="7:8" x14ac:dyDescent="0.2">
      <c r="G3466" s="20"/>
      <c r="H3466" s="20"/>
    </row>
    <row r="3467" spans="7:8" x14ac:dyDescent="0.2">
      <c r="G3467" s="20"/>
      <c r="H3467" s="20"/>
    </row>
    <row r="3468" spans="7:8" x14ac:dyDescent="0.2">
      <c r="G3468" s="20"/>
      <c r="H3468" s="20"/>
    </row>
    <row r="3469" spans="7:8" x14ac:dyDescent="0.2">
      <c r="G3469" s="20"/>
      <c r="H3469" s="20"/>
    </row>
    <row r="3470" spans="7:8" x14ac:dyDescent="0.2">
      <c r="G3470" s="20"/>
      <c r="H3470" s="20"/>
    </row>
    <row r="3471" spans="7:8" x14ac:dyDescent="0.2">
      <c r="G3471" s="20"/>
      <c r="H3471" s="20"/>
    </row>
    <row r="3472" spans="7:8" x14ac:dyDescent="0.2">
      <c r="G3472" s="20"/>
      <c r="H3472" s="20"/>
    </row>
    <row r="3473" spans="7:8" x14ac:dyDescent="0.2">
      <c r="G3473" s="20"/>
      <c r="H3473" s="20"/>
    </row>
    <row r="3474" spans="7:8" x14ac:dyDescent="0.2">
      <c r="G3474" s="20"/>
      <c r="H3474" s="20"/>
    </row>
    <row r="3475" spans="7:8" x14ac:dyDescent="0.2">
      <c r="G3475" s="20"/>
      <c r="H3475" s="20"/>
    </row>
    <row r="3476" spans="7:8" x14ac:dyDescent="0.2">
      <c r="G3476" s="20"/>
      <c r="H3476" s="20"/>
    </row>
    <row r="3477" spans="7:8" x14ac:dyDescent="0.2">
      <c r="G3477" s="20"/>
      <c r="H3477" s="20"/>
    </row>
    <row r="3478" spans="7:8" x14ac:dyDescent="0.2">
      <c r="G3478" s="20"/>
      <c r="H3478" s="20"/>
    </row>
    <row r="3479" spans="7:8" x14ac:dyDescent="0.2">
      <c r="G3479" s="20"/>
      <c r="H3479" s="20"/>
    </row>
    <row r="3480" spans="7:8" x14ac:dyDescent="0.2">
      <c r="G3480" s="20"/>
      <c r="H3480" s="20"/>
    </row>
    <row r="3481" spans="7:8" x14ac:dyDescent="0.2">
      <c r="G3481" s="20"/>
      <c r="H3481" s="20"/>
    </row>
    <row r="3482" spans="7:8" x14ac:dyDescent="0.2">
      <c r="G3482" s="20"/>
      <c r="H3482" s="20"/>
    </row>
    <row r="3483" spans="7:8" x14ac:dyDescent="0.2">
      <c r="G3483" s="20"/>
      <c r="H3483" s="20"/>
    </row>
    <row r="3484" spans="7:8" x14ac:dyDescent="0.2">
      <c r="G3484" s="20"/>
      <c r="H3484" s="20"/>
    </row>
    <row r="3485" spans="7:8" x14ac:dyDescent="0.2">
      <c r="G3485" s="20"/>
      <c r="H3485" s="20"/>
    </row>
    <row r="3486" spans="7:8" x14ac:dyDescent="0.2">
      <c r="G3486" s="20"/>
      <c r="H3486" s="20"/>
    </row>
    <row r="3487" spans="7:8" x14ac:dyDescent="0.2">
      <c r="G3487" s="20"/>
      <c r="H3487" s="20"/>
    </row>
    <row r="3488" spans="7:8" x14ac:dyDescent="0.2">
      <c r="G3488" s="20"/>
      <c r="H3488" s="20"/>
    </row>
    <row r="3489" spans="7:8" x14ac:dyDescent="0.2">
      <c r="G3489" s="20"/>
      <c r="H3489" s="20"/>
    </row>
    <row r="3490" spans="7:8" x14ac:dyDescent="0.2">
      <c r="G3490" s="20"/>
      <c r="H3490" s="20"/>
    </row>
    <row r="3491" spans="7:8" x14ac:dyDescent="0.2">
      <c r="G3491" s="20"/>
      <c r="H3491" s="20"/>
    </row>
    <row r="3492" spans="7:8" x14ac:dyDescent="0.2">
      <c r="G3492" s="20"/>
      <c r="H3492" s="20"/>
    </row>
    <row r="3493" spans="7:8" x14ac:dyDescent="0.2">
      <c r="G3493" s="20"/>
      <c r="H3493" s="20"/>
    </row>
    <row r="3494" spans="7:8" x14ac:dyDescent="0.2">
      <c r="G3494" s="20"/>
      <c r="H3494" s="20"/>
    </row>
    <row r="3495" spans="7:8" x14ac:dyDescent="0.2">
      <c r="G3495" s="20"/>
      <c r="H3495" s="20"/>
    </row>
    <row r="3496" spans="7:8" x14ac:dyDescent="0.2">
      <c r="G3496" s="20"/>
      <c r="H3496" s="20"/>
    </row>
    <row r="3497" spans="7:8" x14ac:dyDescent="0.2">
      <c r="G3497" s="20"/>
      <c r="H3497" s="20"/>
    </row>
    <row r="3498" spans="7:8" x14ac:dyDescent="0.2">
      <c r="G3498" s="20"/>
      <c r="H3498" s="20"/>
    </row>
    <row r="3499" spans="7:8" x14ac:dyDescent="0.2">
      <c r="G3499" s="20"/>
      <c r="H3499" s="20"/>
    </row>
    <row r="3500" spans="7:8" x14ac:dyDescent="0.2">
      <c r="G3500" s="20"/>
      <c r="H3500" s="20"/>
    </row>
    <row r="3501" spans="7:8" x14ac:dyDescent="0.2">
      <c r="G3501" s="20"/>
      <c r="H3501" s="20"/>
    </row>
    <row r="3502" spans="7:8" x14ac:dyDescent="0.2">
      <c r="G3502" s="20"/>
      <c r="H3502" s="20"/>
    </row>
    <row r="3503" spans="7:8" x14ac:dyDescent="0.2">
      <c r="G3503" s="20"/>
      <c r="H3503" s="20"/>
    </row>
    <row r="3504" spans="7:8" x14ac:dyDescent="0.2">
      <c r="G3504" s="20"/>
      <c r="H3504" s="20"/>
    </row>
    <row r="3505" spans="7:8" x14ac:dyDescent="0.2">
      <c r="G3505" s="20"/>
      <c r="H3505" s="20"/>
    </row>
    <row r="3506" spans="7:8" x14ac:dyDescent="0.2">
      <c r="G3506" s="20"/>
      <c r="H3506" s="20"/>
    </row>
    <row r="3507" spans="7:8" x14ac:dyDescent="0.2">
      <c r="G3507" s="20"/>
      <c r="H3507" s="20"/>
    </row>
    <row r="3508" spans="7:8" x14ac:dyDescent="0.2">
      <c r="G3508" s="20"/>
      <c r="H3508" s="20"/>
    </row>
    <row r="3509" spans="7:8" x14ac:dyDescent="0.2">
      <c r="G3509" s="20"/>
      <c r="H3509" s="20"/>
    </row>
    <row r="3510" spans="7:8" x14ac:dyDescent="0.2">
      <c r="G3510" s="20"/>
      <c r="H3510" s="20"/>
    </row>
    <row r="3511" spans="7:8" x14ac:dyDescent="0.2">
      <c r="G3511" s="20"/>
      <c r="H3511" s="20"/>
    </row>
    <row r="3512" spans="7:8" x14ac:dyDescent="0.2">
      <c r="G3512" s="20"/>
      <c r="H3512" s="20"/>
    </row>
    <row r="3513" spans="7:8" x14ac:dyDescent="0.2">
      <c r="G3513" s="20"/>
      <c r="H3513" s="20"/>
    </row>
    <row r="3514" spans="7:8" x14ac:dyDescent="0.2">
      <c r="G3514" s="20"/>
      <c r="H3514" s="20"/>
    </row>
    <row r="3515" spans="7:8" x14ac:dyDescent="0.2">
      <c r="G3515" s="20"/>
      <c r="H3515" s="20"/>
    </row>
    <row r="3516" spans="7:8" x14ac:dyDescent="0.2">
      <c r="G3516" s="20"/>
      <c r="H3516" s="20"/>
    </row>
    <row r="3517" spans="7:8" x14ac:dyDescent="0.2">
      <c r="G3517" s="20"/>
      <c r="H3517" s="20"/>
    </row>
    <row r="3518" spans="7:8" x14ac:dyDescent="0.2">
      <c r="G3518" s="20"/>
      <c r="H3518" s="20"/>
    </row>
    <row r="3519" spans="7:8" x14ac:dyDescent="0.2">
      <c r="G3519" s="20"/>
      <c r="H3519" s="20"/>
    </row>
    <row r="3520" spans="7:8" x14ac:dyDescent="0.2">
      <c r="G3520" s="20"/>
      <c r="H3520" s="20"/>
    </row>
    <row r="3521" spans="7:8" x14ac:dyDescent="0.2">
      <c r="G3521" s="20"/>
      <c r="H3521" s="20"/>
    </row>
    <row r="3522" spans="7:8" x14ac:dyDescent="0.2">
      <c r="G3522" s="20"/>
      <c r="H3522" s="20"/>
    </row>
    <row r="3523" spans="7:8" x14ac:dyDescent="0.2">
      <c r="G3523" s="20"/>
      <c r="H3523" s="20"/>
    </row>
    <row r="3524" spans="7:8" x14ac:dyDescent="0.2">
      <c r="G3524" s="20"/>
      <c r="H3524" s="20"/>
    </row>
    <row r="3525" spans="7:8" x14ac:dyDescent="0.2">
      <c r="G3525" s="20"/>
      <c r="H3525" s="20"/>
    </row>
    <row r="3526" spans="7:8" x14ac:dyDescent="0.2">
      <c r="G3526" s="20"/>
      <c r="H3526" s="20"/>
    </row>
    <row r="3527" spans="7:8" x14ac:dyDescent="0.2">
      <c r="G3527" s="20"/>
      <c r="H3527" s="20"/>
    </row>
    <row r="3528" spans="7:8" x14ac:dyDescent="0.2">
      <c r="G3528" s="20"/>
      <c r="H3528" s="20"/>
    </row>
    <row r="3529" spans="7:8" x14ac:dyDescent="0.2">
      <c r="G3529" s="20"/>
      <c r="H3529" s="20"/>
    </row>
    <row r="3530" spans="7:8" x14ac:dyDescent="0.2">
      <c r="G3530" s="20"/>
      <c r="H3530" s="20"/>
    </row>
    <row r="3531" spans="7:8" x14ac:dyDescent="0.2">
      <c r="G3531" s="20"/>
      <c r="H3531" s="20"/>
    </row>
    <row r="3532" spans="7:8" x14ac:dyDescent="0.2">
      <c r="G3532" s="20"/>
      <c r="H3532" s="20"/>
    </row>
    <row r="3533" spans="7:8" x14ac:dyDescent="0.2">
      <c r="G3533" s="20"/>
      <c r="H3533" s="20"/>
    </row>
    <row r="3534" spans="7:8" x14ac:dyDescent="0.2">
      <c r="G3534" s="20"/>
      <c r="H3534" s="20"/>
    </row>
    <row r="3535" spans="7:8" x14ac:dyDescent="0.2">
      <c r="G3535" s="20"/>
      <c r="H3535" s="20"/>
    </row>
    <row r="3536" spans="7:8" x14ac:dyDescent="0.2">
      <c r="G3536" s="20"/>
      <c r="H3536" s="20"/>
    </row>
    <row r="3537" spans="7:8" x14ac:dyDescent="0.2">
      <c r="G3537" s="20"/>
      <c r="H3537" s="20"/>
    </row>
    <row r="3538" spans="7:8" x14ac:dyDescent="0.2">
      <c r="G3538" s="20"/>
      <c r="H3538" s="20"/>
    </row>
    <row r="3539" spans="7:8" x14ac:dyDescent="0.2">
      <c r="G3539" s="20"/>
      <c r="H3539" s="20"/>
    </row>
    <row r="3540" spans="7:8" x14ac:dyDescent="0.2">
      <c r="G3540" s="20"/>
      <c r="H3540" s="20"/>
    </row>
    <row r="3541" spans="7:8" x14ac:dyDescent="0.2">
      <c r="G3541" s="20"/>
      <c r="H3541" s="20"/>
    </row>
    <row r="3542" spans="7:8" x14ac:dyDescent="0.2">
      <c r="G3542" s="20"/>
      <c r="H3542" s="20"/>
    </row>
    <row r="3543" spans="7:8" x14ac:dyDescent="0.2">
      <c r="G3543" s="20"/>
      <c r="H3543" s="20"/>
    </row>
    <row r="3544" spans="7:8" x14ac:dyDescent="0.2">
      <c r="G3544" s="20"/>
      <c r="H3544" s="20"/>
    </row>
    <row r="3545" spans="7:8" x14ac:dyDescent="0.2">
      <c r="G3545" s="20"/>
      <c r="H3545" s="20"/>
    </row>
    <row r="3546" spans="7:8" x14ac:dyDescent="0.2">
      <c r="G3546" s="20"/>
      <c r="H3546" s="20"/>
    </row>
    <row r="3547" spans="7:8" x14ac:dyDescent="0.2">
      <c r="G3547" s="20"/>
      <c r="H3547" s="20"/>
    </row>
    <row r="3548" spans="7:8" x14ac:dyDescent="0.2">
      <c r="G3548" s="20"/>
      <c r="H3548" s="20"/>
    </row>
    <row r="3549" spans="7:8" x14ac:dyDescent="0.2">
      <c r="G3549" s="20"/>
      <c r="H3549" s="20"/>
    </row>
    <row r="3550" spans="7:8" x14ac:dyDescent="0.2">
      <c r="G3550" s="20"/>
      <c r="H3550" s="20"/>
    </row>
    <row r="3551" spans="7:8" x14ac:dyDescent="0.2">
      <c r="G3551" s="20"/>
      <c r="H3551" s="20"/>
    </row>
    <row r="3552" spans="7:8" x14ac:dyDescent="0.2">
      <c r="G3552" s="20"/>
      <c r="H3552" s="20"/>
    </row>
    <row r="3553" spans="7:8" x14ac:dyDescent="0.2">
      <c r="G3553" s="20"/>
      <c r="H3553" s="20"/>
    </row>
    <row r="3554" spans="7:8" x14ac:dyDescent="0.2">
      <c r="G3554" s="20"/>
      <c r="H3554" s="20"/>
    </row>
    <row r="3555" spans="7:8" x14ac:dyDescent="0.2">
      <c r="G3555" s="20"/>
      <c r="H3555" s="20"/>
    </row>
    <row r="3556" spans="7:8" x14ac:dyDescent="0.2">
      <c r="G3556" s="20"/>
      <c r="H3556" s="20"/>
    </row>
    <row r="3557" spans="7:8" x14ac:dyDescent="0.2">
      <c r="G3557" s="20"/>
      <c r="H3557" s="20"/>
    </row>
    <row r="3558" spans="7:8" x14ac:dyDescent="0.2">
      <c r="G3558" s="20"/>
      <c r="H3558" s="20"/>
    </row>
    <row r="3559" spans="7:8" x14ac:dyDescent="0.2">
      <c r="G3559" s="20"/>
      <c r="H3559" s="20"/>
    </row>
    <row r="3560" spans="7:8" x14ac:dyDescent="0.2">
      <c r="G3560" s="20"/>
      <c r="H3560" s="20"/>
    </row>
    <row r="3561" spans="7:8" x14ac:dyDescent="0.2">
      <c r="G3561" s="20"/>
      <c r="H3561" s="20"/>
    </row>
    <row r="3562" spans="7:8" x14ac:dyDescent="0.2">
      <c r="G3562" s="20"/>
      <c r="H3562" s="20"/>
    </row>
    <row r="3563" spans="7:8" x14ac:dyDescent="0.2">
      <c r="G3563" s="20"/>
      <c r="H3563" s="20"/>
    </row>
    <row r="3564" spans="7:8" x14ac:dyDescent="0.2">
      <c r="G3564" s="20"/>
      <c r="H3564" s="20"/>
    </row>
    <row r="3565" spans="7:8" x14ac:dyDescent="0.2">
      <c r="G3565" s="20"/>
      <c r="H3565" s="20"/>
    </row>
    <row r="3566" spans="7:8" x14ac:dyDescent="0.2">
      <c r="G3566" s="20"/>
      <c r="H3566" s="20"/>
    </row>
    <row r="3567" spans="7:8" x14ac:dyDescent="0.2">
      <c r="G3567" s="20"/>
      <c r="H3567" s="20"/>
    </row>
    <row r="3568" spans="7:8" x14ac:dyDescent="0.2">
      <c r="G3568" s="20"/>
      <c r="H3568" s="20"/>
    </row>
    <row r="3569" spans="7:8" x14ac:dyDescent="0.2">
      <c r="G3569" s="20"/>
      <c r="H3569" s="20"/>
    </row>
    <row r="3570" spans="7:8" x14ac:dyDescent="0.2">
      <c r="G3570" s="20"/>
      <c r="H3570" s="20"/>
    </row>
    <row r="3571" spans="7:8" x14ac:dyDescent="0.2">
      <c r="G3571" s="20"/>
      <c r="H3571" s="20"/>
    </row>
    <row r="3572" spans="7:8" x14ac:dyDescent="0.2">
      <c r="G3572" s="20"/>
      <c r="H3572" s="20"/>
    </row>
    <row r="3573" spans="7:8" x14ac:dyDescent="0.2">
      <c r="G3573" s="20"/>
      <c r="H3573" s="20"/>
    </row>
    <row r="3574" spans="7:8" x14ac:dyDescent="0.2">
      <c r="G3574" s="20"/>
      <c r="H3574" s="20"/>
    </row>
    <row r="3575" spans="7:8" x14ac:dyDescent="0.2">
      <c r="G3575" s="20"/>
      <c r="H3575" s="20"/>
    </row>
    <row r="3576" spans="7:8" x14ac:dyDescent="0.2">
      <c r="G3576" s="20"/>
      <c r="H3576" s="20"/>
    </row>
    <row r="3577" spans="7:8" x14ac:dyDescent="0.2">
      <c r="G3577" s="20"/>
      <c r="H3577" s="20"/>
    </row>
    <row r="3578" spans="7:8" x14ac:dyDescent="0.2">
      <c r="G3578" s="20"/>
      <c r="H3578" s="20"/>
    </row>
    <row r="3579" spans="7:8" x14ac:dyDescent="0.2">
      <c r="G3579" s="20"/>
      <c r="H3579" s="20"/>
    </row>
    <row r="3580" spans="7:8" x14ac:dyDescent="0.2">
      <c r="G3580" s="20"/>
      <c r="H3580" s="20"/>
    </row>
    <row r="3581" spans="7:8" x14ac:dyDescent="0.2">
      <c r="G3581" s="20"/>
      <c r="H3581" s="20"/>
    </row>
    <row r="3582" spans="7:8" x14ac:dyDescent="0.2">
      <c r="G3582" s="20"/>
      <c r="H3582" s="20"/>
    </row>
    <row r="3583" spans="7:8" x14ac:dyDescent="0.2">
      <c r="G3583" s="20"/>
      <c r="H3583" s="20"/>
    </row>
    <row r="3584" spans="7:8" x14ac:dyDescent="0.2">
      <c r="G3584" s="20"/>
      <c r="H3584" s="20"/>
    </row>
    <row r="3585" spans="7:8" x14ac:dyDescent="0.2">
      <c r="G3585" s="20"/>
      <c r="H3585" s="20"/>
    </row>
    <row r="3586" spans="7:8" x14ac:dyDescent="0.2">
      <c r="G3586" s="20"/>
      <c r="H3586" s="20"/>
    </row>
    <row r="3587" spans="7:8" x14ac:dyDescent="0.2">
      <c r="G3587" s="20"/>
      <c r="H3587" s="20"/>
    </row>
    <row r="3588" spans="7:8" x14ac:dyDescent="0.2">
      <c r="G3588" s="20"/>
      <c r="H3588" s="20"/>
    </row>
    <row r="3589" spans="7:8" x14ac:dyDescent="0.2">
      <c r="G3589" s="20"/>
      <c r="H3589" s="20"/>
    </row>
    <row r="3590" spans="7:8" x14ac:dyDescent="0.2">
      <c r="G3590" s="20"/>
      <c r="H3590" s="20"/>
    </row>
    <row r="3591" spans="7:8" x14ac:dyDescent="0.2">
      <c r="G3591" s="20"/>
      <c r="H3591" s="20"/>
    </row>
    <row r="3592" spans="7:8" x14ac:dyDescent="0.2">
      <c r="G3592" s="20"/>
      <c r="H3592" s="20"/>
    </row>
    <row r="3593" spans="7:8" x14ac:dyDescent="0.2">
      <c r="G3593" s="20"/>
      <c r="H3593" s="20"/>
    </row>
    <row r="3594" spans="7:8" x14ac:dyDescent="0.2">
      <c r="G3594" s="20"/>
      <c r="H3594" s="20"/>
    </row>
    <row r="3595" spans="7:8" x14ac:dyDescent="0.2">
      <c r="G3595" s="20"/>
      <c r="H3595" s="20"/>
    </row>
    <row r="3596" spans="7:8" x14ac:dyDescent="0.2">
      <c r="G3596" s="20"/>
      <c r="H3596" s="20"/>
    </row>
    <row r="3597" spans="7:8" x14ac:dyDescent="0.2">
      <c r="G3597" s="20"/>
      <c r="H3597" s="20"/>
    </row>
    <row r="3598" spans="7:8" x14ac:dyDescent="0.2">
      <c r="G3598" s="20"/>
      <c r="H3598" s="20"/>
    </row>
    <row r="3599" spans="7:8" x14ac:dyDescent="0.2">
      <c r="G3599" s="20"/>
      <c r="H3599" s="20"/>
    </row>
    <row r="3600" spans="7:8" x14ac:dyDescent="0.2">
      <c r="G3600" s="20"/>
      <c r="H3600" s="20"/>
    </row>
    <row r="3601" spans="7:8" x14ac:dyDescent="0.2">
      <c r="G3601" s="20"/>
      <c r="H3601" s="20"/>
    </row>
    <row r="3602" spans="7:8" x14ac:dyDescent="0.2">
      <c r="G3602" s="20"/>
      <c r="H3602" s="20"/>
    </row>
    <row r="3603" spans="7:8" x14ac:dyDescent="0.2">
      <c r="G3603" s="20"/>
      <c r="H3603" s="20"/>
    </row>
    <row r="3604" spans="7:8" x14ac:dyDescent="0.2">
      <c r="G3604" s="20"/>
      <c r="H3604" s="20"/>
    </row>
    <row r="3605" spans="7:8" x14ac:dyDescent="0.2">
      <c r="G3605" s="20"/>
      <c r="H3605" s="20"/>
    </row>
    <row r="3606" spans="7:8" x14ac:dyDescent="0.2">
      <c r="G3606" s="20"/>
      <c r="H3606" s="20"/>
    </row>
    <row r="3607" spans="7:8" x14ac:dyDescent="0.2">
      <c r="G3607" s="20"/>
      <c r="H3607" s="20"/>
    </row>
    <row r="3608" spans="7:8" x14ac:dyDescent="0.2">
      <c r="G3608" s="20"/>
      <c r="H3608" s="20"/>
    </row>
    <row r="3609" spans="7:8" x14ac:dyDescent="0.2">
      <c r="G3609" s="20"/>
      <c r="H3609" s="20"/>
    </row>
    <row r="3610" spans="7:8" x14ac:dyDescent="0.2">
      <c r="G3610" s="20"/>
      <c r="H3610" s="20"/>
    </row>
    <row r="3611" spans="7:8" x14ac:dyDescent="0.2">
      <c r="G3611" s="20"/>
      <c r="H3611" s="20"/>
    </row>
    <row r="3612" spans="7:8" x14ac:dyDescent="0.2">
      <c r="G3612" s="20"/>
      <c r="H3612" s="20"/>
    </row>
    <row r="3613" spans="7:8" x14ac:dyDescent="0.2">
      <c r="G3613" s="20"/>
      <c r="H3613" s="20"/>
    </row>
    <row r="3614" spans="7:8" x14ac:dyDescent="0.2">
      <c r="G3614" s="20"/>
      <c r="H3614" s="20"/>
    </row>
    <row r="3615" spans="7:8" x14ac:dyDescent="0.2">
      <c r="G3615" s="20"/>
      <c r="H3615" s="20"/>
    </row>
    <row r="3616" spans="7:8" x14ac:dyDescent="0.2">
      <c r="G3616" s="20"/>
      <c r="H3616" s="20"/>
    </row>
    <row r="3617" spans="7:8" x14ac:dyDescent="0.2">
      <c r="G3617" s="20"/>
      <c r="H3617" s="20"/>
    </row>
    <row r="3618" spans="7:8" x14ac:dyDescent="0.2">
      <c r="G3618" s="20"/>
      <c r="H3618" s="20"/>
    </row>
    <row r="3619" spans="7:8" x14ac:dyDescent="0.2">
      <c r="G3619" s="20"/>
      <c r="H3619" s="20"/>
    </row>
    <row r="3620" spans="7:8" x14ac:dyDescent="0.2">
      <c r="G3620" s="20"/>
      <c r="H3620" s="20"/>
    </row>
    <row r="3621" spans="7:8" x14ac:dyDescent="0.2">
      <c r="G3621" s="20"/>
      <c r="H3621" s="20"/>
    </row>
    <row r="3622" spans="7:8" x14ac:dyDescent="0.2">
      <c r="G3622" s="20"/>
      <c r="H3622" s="20"/>
    </row>
    <row r="3623" spans="7:8" x14ac:dyDescent="0.2">
      <c r="G3623" s="20"/>
      <c r="H3623" s="20"/>
    </row>
    <row r="3624" spans="7:8" x14ac:dyDescent="0.2">
      <c r="G3624" s="20"/>
      <c r="H3624" s="20"/>
    </row>
    <row r="3625" spans="7:8" x14ac:dyDescent="0.2">
      <c r="G3625" s="20"/>
      <c r="H3625" s="20"/>
    </row>
    <row r="3626" spans="7:8" x14ac:dyDescent="0.2">
      <c r="G3626" s="20"/>
      <c r="H3626" s="20"/>
    </row>
    <row r="3627" spans="7:8" x14ac:dyDescent="0.2">
      <c r="G3627" s="20"/>
      <c r="H3627" s="20"/>
    </row>
    <row r="3628" spans="7:8" x14ac:dyDescent="0.2">
      <c r="G3628" s="20"/>
      <c r="H3628" s="20"/>
    </row>
    <row r="3629" spans="7:8" x14ac:dyDescent="0.2">
      <c r="G3629" s="20"/>
      <c r="H3629" s="20"/>
    </row>
    <row r="3630" spans="7:8" x14ac:dyDescent="0.2">
      <c r="G3630" s="20"/>
      <c r="H3630" s="20"/>
    </row>
    <row r="3631" spans="7:8" x14ac:dyDescent="0.2">
      <c r="G3631" s="20"/>
      <c r="H3631" s="20"/>
    </row>
    <row r="3632" spans="7:8" x14ac:dyDescent="0.2">
      <c r="G3632" s="20"/>
      <c r="H3632" s="20"/>
    </row>
    <row r="3633" spans="7:8" x14ac:dyDescent="0.2">
      <c r="G3633" s="20"/>
      <c r="H3633" s="20"/>
    </row>
    <row r="3634" spans="7:8" x14ac:dyDescent="0.2">
      <c r="G3634" s="20"/>
      <c r="H3634" s="20"/>
    </row>
    <row r="3635" spans="7:8" x14ac:dyDescent="0.2">
      <c r="G3635" s="20"/>
      <c r="H3635" s="20"/>
    </row>
    <row r="3636" spans="7:8" x14ac:dyDescent="0.2">
      <c r="G3636" s="20"/>
      <c r="H3636" s="20"/>
    </row>
    <row r="3637" spans="7:8" x14ac:dyDescent="0.2">
      <c r="G3637" s="20"/>
      <c r="H3637" s="20"/>
    </row>
    <row r="3638" spans="7:8" x14ac:dyDescent="0.2">
      <c r="G3638" s="20"/>
      <c r="H3638" s="20"/>
    </row>
    <row r="3639" spans="7:8" x14ac:dyDescent="0.2">
      <c r="G3639" s="20"/>
      <c r="H3639" s="20"/>
    </row>
    <row r="3640" spans="7:8" x14ac:dyDescent="0.2">
      <c r="G3640" s="20"/>
      <c r="H3640" s="20"/>
    </row>
    <row r="3641" spans="7:8" x14ac:dyDescent="0.2">
      <c r="G3641" s="20"/>
      <c r="H3641" s="20"/>
    </row>
    <row r="3642" spans="7:8" x14ac:dyDescent="0.2">
      <c r="G3642" s="20"/>
      <c r="H3642" s="20"/>
    </row>
    <row r="3643" spans="7:8" x14ac:dyDescent="0.2">
      <c r="G3643" s="20"/>
      <c r="H3643" s="20"/>
    </row>
    <row r="3644" spans="7:8" x14ac:dyDescent="0.2">
      <c r="G3644" s="20"/>
      <c r="H3644" s="20"/>
    </row>
    <row r="3645" spans="7:8" x14ac:dyDescent="0.2">
      <c r="G3645" s="20"/>
      <c r="H3645" s="20"/>
    </row>
    <row r="3646" spans="7:8" x14ac:dyDescent="0.2">
      <c r="G3646" s="20"/>
      <c r="H3646" s="20"/>
    </row>
    <row r="3647" spans="7:8" x14ac:dyDescent="0.2">
      <c r="G3647" s="20"/>
      <c r="H3647" s="20"/>
    </row>
    <row r="3648" spans="7:8" x14ac:dyDescent="0.2">
      <c r="G3648" s="20"/>
      <c r="H3648" s="20"/>
    </row>
    <row r="3649" spans="7:8" x14ac:dyDescent="0.2">
      <c r="G3649" s="20"/>
      <c r="H3649" s="20"/>
    </row>
    <row r="3650" spans="7:8" x14ac:dyDescent="0.2">
      <c r="G3650" s="20"/>
      <c r="H3650" s="20"/>
    </row>
    <row r="3651" spans="7:8" x14ac:dyDescent="0.2">
      <c r="G3651" s="20"/>
      <c r="H3651" s="20"/>
    </row>
    <row r="3652" spans="7:8" x14ac:dyDescent="0.2">
      <c r="G3652" s="20"/>
      <c r="H3652" s="20"/>
    </row>
    <row r="3653" spans="7:8" x14ac:dyDescent="0.2">
      <c r="G3653" s="20"/>
      <c r="H3653" s="20"/>
    </row>
    <row r="3654" spans="7:8" x14ac:dyDescent="0.2">
      <c r="G3654" s="20"/>
      <c r="H3654" s="20"/>
    </row>
    <row r="3655" spans="7:8" x14ac:dyDescent="0.2">
      <c r="G3655" s="20"/>
      <c r="H3655" s="20"/>
    </row>
    <row r="3656" spans="7:8" x14ac:dyDescent="0.2">
      <c r="G3656" s="20"/>
      <c r="H3656" s="20"/>
    </row>
    <row r="3657" spans="7:8" x14ac:dyDescent="0.2">
      <c r="G3657" s="20"/>
      <c r="H3657" s="20"/>
    </row>
    <row r="3658" spans="7:8" x14ac:dyDescent="0.2">
      <c r="G3658" s="20"/>
      <c r="H3658" s="20"/>
    </row>
    <row r="3659" spans="7:8" x14ac:dyDescent="0.2">
      <c r="G3659" s="20"/>
      <c r="H3659" s="20"/>
    </row>
    <row r="3660" spans="7:8" x14ac:dyDescent="0.2">
      <c r="G3660" s="20"/>
      <c r="H3660" s="20"/>
    </row>
    <row r="3661" spans="7:8" x14ac:dyDescent="0.2">
      <c r="G3661" s="20"/>
      <c r="H3661" s="20"/>
    </row>
    <row r="3662" spans="7:8" x14ac:dyDescent="0.2">
      <c r="G3662" s="20"/>
      <c r="H3662" s="20"/>
    </row>
    <row r="3663" spans="7:8" x14ac:dyDescent="0.2">
      <c r="G3663" s="20"/>
      <c r="H3663" s="20"/>
    </row>
    <row r="3664" spans="7:8" x14ac:dyDescent="0.2">
      <c r="G3664" s="20"/>
      <c r="H3664" s="20"/>
    </row>
    <row r="3665" spans="7:8" x14ac:dyDescent="0.2">
      <c r="G3665" s="20"/>
      <c r="H3665" s="20"/>
    </row>
    <row r="3666" spans="7:8" x14ac:dyDescent="0.2">
      <c r="G3666" s="20"/>
      <c r="H3666" s="20"/>
    </row>
    <row r="3667" spans="7:8" x14ac:dyDescent="0.2">
      <c r="G3667" s="20"/>
      <c r="H3667" s="20"/>
    </row>
    <row r="3668" spans="7:8" x14ac:dyDescent="0.2">
      <c r="G3668" s="20"/>
      <c r="H3668" s="20"/>
    </row>
    <row r="3669" spans="7:8" x14ac:dyDescent="0.2">
      <c r="G3669" s="20"/>
      <c r="H3669" s="20"/>
    </row>
    <row r="3670" spans="7:8" x14ac:dyDescent="0.2">
      <c r="G3670" s="20"/>
      <c r="H3670" s="20"/>
    </row>
    <row r="3671" spans="7:8" x14ac:dyDescent="0.2">
      <c r="G3671" s="20"/>
      <c r="H3671" s="20"/>
    </row>
    <row r="3672" spans="7:8" x14ac:dyDescent="0.2">
      <c r="G3672" s="20"/>
      <c r="H3672" s="20"/>
    </row>
    <row r="3673" spans="7:8" x14ac:dyDescent="0.2">
      <c r="G3673" s="20"/>
      <c r="H3673" s="20"/>
    </row>
    <row r="3674" spans="7:8" x14ac:dyDescent="0.2">
      <c r="G3674" s="20"/>
      <c r="H3674" s="20"/>
    </row>
    <row r="3675" spans="7:8" x14ac:dyDescent="0.2">
      <c r="G3675" s="20"/>
      <c r="H3675" s="20"/>
    </row>
    <row r="3676" spans="7:8" x14ac:dyDescent="0.2">
      <c r="G3676" s="20"/>
      <c r="H3676" s="20"/>
    </row>
    <row r="3677" spans="7:8" x14ac:dyDescent="0.2">
      <c r="G3677" s="20"/>
      <c r="H3677" s="20"/>
    </row>
    <row r="3678" spans="7:8" x14ac:dyDescent="0.2">
      <c r="G3678" s="20"/>
      <c r="H3678" s="20"/>
    </row>
    <row r="3679" spans="7:8" x14ac:dyDescent="0.2">
      <c r="G3679" s="20"/>
      <c r="H3679" s="20"/>
    </row>
    <row r="3680" spans="7:8" x14ac:dyDescent="0.2">
      <c r="G3680" s="20"/>
      <c r="H3680" s="20"/>
    </row>
    <row r="3681" spans="7:8" x14ac:dyDescent="0.2">
      <c r="G3681" s="20"/>
      <c r="H3681" s="20"/>
    </row>
    <row r="3682" spans="7:8" x14ac:dyDescent="0.2">
      <c r="G3682" s="20"/>
      <c r="H3682" s="20"/>
    </row>
    <row r="3683" spans="7:8" x14ac:dyDescent="0.2">
      <c r="G3683" s="20"/>
      <c r="H3683" s="20"/>
    </row>
    <row r="3684" spans="7:8" x14ac:dyDescent="0.2">
      <c r="G3684" s="20"/>
      <c r="H3684" s="20"/>
    </row>
    <row r="3685" spans="7:8" x14ac:dyDescent="0.2">
      <c r="G3685" s="20"/>
      <c r="H3685" s="20"/>
    </row>
    <row r="3686" spans="7:8" x14ac:dyDescent="0.2">
      <c r="G3686" s="20"/>
      <c r="H3686" s="20"/>
    </row>
    <row r="3687" spans="7:8" x14ac:dyDescent="0.2">
      <c r="G3687" s="20"/>
      <c r="H3687" s="20"/>
    </row>
    <row r="3688" spans="7:8" x14ac:dyDescent="0.2">
      <c r="G3688" s="20"/>
      <c r="H3688" s="20"/>
    </row>
    <row r="3689" spans="7:8" x14ac:dyDescent="0.2">
      <c r="G3689" s="20"/>
      <c r="H3689" s="20"/>
    </row>
    <row r="3690" spans="7:8" x14ac:dyDescent="0.2">
      <c r="G3690" s="20"/>
      <c r="H3690" s="20"/>
    </row>
    <row r="3691" spans="7:8" x14ac:dyDescent="0.2">
      <c r="G3691" s="20"/>
      <c r="H3691" s="20"/>
    </row>
    <row r="3692" spans="7:8" x14ac:dyDescent="0.2">
      <c r="G3692" s="20"/>
      <c r="H3692" s="20"/>
    </row>
    <row r="3693" spans="7:8" x14ac:dyDescent="0.2">
      <c r="G3693" s="20"/>
      <c r="H3693" s="20"/>
    </row>
    <row r="3694" spans="7:8" x14ac:dyDescent="0.2">
      <c r="G3694" s="20"/>
      <c r="H3694" s="20"/>
    </row>
    <row r="3695" spans="7:8" x14ac:dyDescent="0.2">
      <c r="G3695" s="20"/>
      <c r="H3695" s="20"/>
    </row>
    <row r="3696" spans="7:8" x14ac:dyDescent="0.2">
      <c r="G3696" s="20"/>
      <c r="H3696" s="20"/>
    </row>
    <row r="3697" spans="7:8" x14ac:dyDescent="0.2">
      <c r="G3697" s="20"/>
      <c r="H3697" s="20"/>
    </row>
    <row r="3698" spans="7:8" x14ac:dyDescent="0.2">
      <c r="G3698" s="20"/>
      <c r="H3698" s="20"/>
    </row>
    <row r="3699" spans="7:8" x14ac:dyDescent="0.2">
      <c r="G3699" s="20"/>
      <c r="H3699" s="20"/>
    </row>
    <row r="3700" spans="7:8" x14ac:dyDescent="0.2">
      <c r="G3700" s="20"/>
      <c r="H3700" s="20"/>
    </row>
    <row r="3701" spans="7:8" x14ac:dyDescent="0.2">
      <c r="G3701" s="20"/>
      <c r="H3701" s="20"/>
    </row>
    <row r="3702" spans="7:8" x14ac:dyDescent="0.2">
      <c r="G3702" s="20"/>
      <c r="H3702" s="20"/>
    </row>
    <row r="3703" spans="7:8" x14ac:dyDescent="0.2">
      <c r="G3703" s="20"/>
      <c r="H3703" s="20"/>
    </row>
    <row r="3704" spans="7:8" x14ac:dyDescent="0.2">
      <c r="G3704" s="20"/>
      <c r="H3704" s="20"/>
    </row>
    <row r="3705" spans="7:8" x14ac:dyDescent="0.2">
      <c r="G3705" s="20"/>
      <c r="H3705" s="20"/>
    </row>
    <row r="3706" spans="7:8" x14ac:dyDescent="0.2">
      <c r="G3706" s="20"/>
      <c r="H3706" s="20"/>
    </row>
    <row r="3707" spans="7:8" x14ac:dyDescent="0.2">
      <c r="G3707" s="20"/>
      <c r="H3707" s="20"/>
    </row>
    <row r="3708" spans="7:8" x14ac:dyDescent="0.2">
      <c r="G3708" s="20"/>
      <c r="H3708" s="20"/>
    </row>
    <row r="3709" spans="7:8" x14ac:dyDescent="0.2">
      <c r="G3709" s="20"/>
      <c r="H3709" s="20"/>
    </row>
    <row r="3710" spans="7:8" x14ac:dyDescent="0.2">
      <c r="G3710" s="20"/>
      <c r="H3710" s="20"/>
    </row>
    <row r="3711" spans="7:8" x14ac:dyDescent="0.2">
      <c r="G3711" s="20"/>
      <c r="H3711" s="20"/>
    </row>
    <row r="3712" spans="7:8" x14ac:dyDescent="0.2">
      <c r="G3712" s="20"/>
      <c r="H3712" s="20"/>
    </row>
    <row r="3713" spans="7:8" x14ac:dyDescent="0.2">
      <c r="G3713" s="20"/>
      <c r="H3713" s="20"/>
    </row>
    <row r="3714" spans="7:8" x14ac:dyDescent="0.2">
      <c r="G3714" s="20"/>
      <c r="H3714" s="20"/>
    </row>
    <row r="3715" spans="7:8" x14ac:dyDescent="0.2">
      <c r="G3715" s="20"/>
      <c r="H3715" s="20"/>
    </row>
    <row r="3716" spans="7:8" x14ac:dyDescent="0.2">
      <c r="G3716" s="20"/>
      <c r="H3716" s="20"/>
    </row>
    <row r="3717" spans="7:8" x14ac:dyDescent="0.2">
      <c r="G3717" s="20"/>
      <c r="H3717" s="20"/>
    </row>
    <row r="3718" spans="7:8" x14ac:dyDescent="0.2">
      <c r="G3718" s="20"/>
      <c r="H3718" s="20"/>
    </row>
    <row r="3719" spans="7:8" x14ac:dyDescent="0.2">
      <c r="G3719" s="20"/>
      <c r="H3719" s="20"/>
    </row>
    <row r="3720" spans="7:8" x14ac:dyDescent="0.2">
      <c r="G3720" s="20"/>
      <c r="H3720" s="20"/>
    </row>
    <row r="3721" spans="7:8" x14ac:dyDescent="0.2">
      <c r="G3721" s="20"/>
      <c r="H3721" s="20"/>
    </row>
    <row r="3722" spans="7:8" x14ac:dyDescent="0.2">
      <c r="G3722" s="20"/>
      <c r="H3722" s="20"/>
    </row>
    <row r="3723" spans="7:8" x14ac:dyDescent="0.2">
      <c r="G3723" s="20"/>
      <c r="H3723" s="20"/>
    </row>
    <row r="3724" spans="7:8" x14ac:dyDescent="0.2">
      <c r="G3724" s="20"/>
      <c r="H3724" s="20"/>
    </row>
    <row r="3725" spans="7:8" x14ac:dyDescent="0.2">
      <c r="G3725" s="20"/>
      <c r="H3725" s="20"/>
    </row>
    <row r="3726" spans="7:8" x14ac:dyDescent="0.2">
      <c r="G3726" s="20"/>
      <c r="H3726" s="20"/>
    </row>
    <row r="3727" spans="7:8" x14ac:dyDescent="0.2">
      <c r="G3727" s="20"/>
      <c r="H3727" s="20"/>
    </row>
    <row r="3728" spans="7:8" x14ac:dyDescent="0.2">
      <c r="G3728" s="20"/>
      <c r="H3728" s="20"/>
    </row>
    <row r="3729" spans="7:8" x14ac:dyDescent="0.2">
      <c r="G3729" s="20"/>
      <c r="H3729" s="20"/>
    </row>
    <row r="3730" spans="7:8" x14ac:dyDescent="0.2">
      <c r="G3730" s="20"/>
      <c r="H3730" s="20"/>
    </row>
    <row r="3731" spans="7:8" x14ac:dyDescent="0.2">
      <c r="G3731" s="20"/>
      <c r="H3731" s="20"/>
    </row>
    <row r="3732" spans="7:8" x14ac:dyDescent="0.2">
      <c r="G3732" s="20"/>
      <c r="H3732" s="20"/>
    </row>
    <row r="3733" spans="7:8" x14ac:dyDescent="0.2">
      <c r="G3733" s="20"/>
      <c r="H3733" s="20"/>
    </row>
    <row r="3734" spans="7:8" x14ac:dyDescent="0.2">
      <c r="G3734" s="20"/>
      <c r="H3734" s="20"/>
    </row>
    <row r="3735" spans="7:8" x14ac:dyDescent="0.2">
      <c r="G3735" s="20"/>
      <c r="H3735" s="20"/>
    </row>
    <row r="3736" spans="7:8" x14ac:dyDescent="0.2">
      <c r="G3736" s="20"/>
      <c r="H3736" s="20"/>
    </row>
    <row r="3737" spans="7:8" x14ac:dyDescent="0.2">
      <c r="G3737" s="20"/>
      <c r="H3737" s="20"/>
    </row>
    <row r="3738" spans="7:8" x14ac:dyDescent="0.2">
      <c r="G3738" s="20"/>
      <c r="H3738" s="20"/>
    </row>
    <row r="3739" spans="7:8" x14ac:dyDescent="0.2">
      <c r="G3739" s="20"/>
      <c r="H3739" s="20"/>
    </row>
    <row r="3740" spans="7:8" x14ac:dyDescent="0.2">
      <c r="G3740" s="20"/>
      <c r="H3740" s="20"/>
    </row>
    <row r="3741" spans="7:8" x14ac:dyDescent="0.2">
      <c r="G3741" s="20"/>
      <c r="H3741" s="20"/>
    </row>
    <row r="3742" spans="7:8" x14ac:dyDescent="0.2">
      <c r="G3742" s="20"/>
      <c r="H3742" s="20"/>
    </row>
    <row r="3743" spans="7:8" x14ac:dyDescent="0.2">
      <c r="G3743" s="20"/>
      <c r="H3743" s="20"/>
    </row>
    <row r="3744" spans="7:8" x14ac:dyDescent="0.2">
      <c r="G3744" s="20"/>
      <c r="H3744" s="20"/>
    </row>
    <row r="3745" spans="7:8" x14ac:dyDescent="0.2">
      <c r="G3745" s="20"/>
      <c r="H3745" s="20"/>
    </row>
    <row r="3746" spans="7:8" x14ac:dyDescent="0.2">
      <c r="G3746" s="20"/>
      <c r="H3746" s="20"/>
    </row>
    <row r="3747" spans="7:8" x14ac:dyDescent="0.2">
      <c r="G3747" s="20"/>
      <c r="H3747" s="20"/>
    </row>
    <row r="3748" spans="7:8" x14ac:dyDescent="0.2">
      <c r="G3748" s="20"/>
      <c r="H3748" s="20"/>
    </row>
    <row r="3749" spans="7:8" x14ac:dyDescent="0.2">
      <c r="G3749" s="20"/>
      <c r="H3749" s="20"/>
    </row>
    <row r="3750" spans="7:8" x14ac:dyDescent="0.2">
      <c r="G3750" s="20"/>
      <c r="H3750" s="20"/>
    </row>
    <row r="3751" spans="7:8" x14ac:dyDescent="0.2">
      <c r="G3751" s="20"/>
      <c r="H3751" s="20"/>
    </row>
    <row r="3752" spans="7:8" x14ac:dyDescent="0.2">
      <c r="G3752" s="20"/>
      <c r="H3752" s="20"/>
    </row>
    <row r="3753" spans="7:8" x14ac:dyDescent="0.2">
      <c r="G3753" s="20"/>
      <c r="H3753" s="20"/>
    </row>
    <row r="3754" spans="7:8" x14ac:dyDescent="0.2">
      <c r="G3754" s="20"/>
      <c r="H3754" s="20"/>
    </row>
    <row r="3755" spans="7:8" x14ac:dyDescent="0.2">
      <c r="G3755" s="20"/>
      <c r="H3755" s="20"/>
    </row>
    <row r="3756" spans="7:8" x14ac:dyDescent="0.2">
      <c r="G3756" s="20"/>
      <c r="H3756" s="20"/>
    </row>
    <row r="3757" spans="7:8" x14ac:dyDescent="0.2">
      <c r="G3757" s="20"/>
      <c r="H3757" s="20"/>
    </row>
    <row r="3758" spans="7:8" x14ac:dyDescent="0.2">
      <c r="G3758" s="20"/>
      <c r="H3758" s="20"/>
    </row>
    <row r="3759" spans="7:8" x14ac:dyDescent="0.2">
      <c r="G3759" s="20"/>
      <c r="H3759" s="20"/>
    </row>
    <row r="3760" spans="7:8" x14ac:dyDescent="0.2">
      <c r="G3760" s="20"/>
      <c r="H3760" s="20"/>
    </row>
    <row r="3761" spans="7:8" x14ac:dyDescent="0.2">
      <c r="G3761" s="20"/>
      <c r="H3761" s="20"/>
    </row>
    <row r="3762" spans="7:8" x14ac:dyDescent="0.2">
      <c r="G3762" s="20"/>
      <c r="H3762" s="20"/>
    </row>
    <row r="3763" spans="7:8" x14ac:dyDescent="0.2">
      <c r="G3763" s="20"/>
      <c r="H3763" s="20"/>
    </row>
    <row r="3764" spans="7:8" x14ac:dyDescent="0.2">
      <c r="G3764" s="20"/>
      <c r="H3764" s="20"/>
    </row>
    <row r="3765" spans="7:8" x14ac:dyDescent="0.2">
      <c r="G3765" s="20"/>
      <c r="H3765" s="20"/>
    </row>
    <row r="3766" spans="7:8" x14ac:dyDescent="0.2">
      <c r="G3766" s="20"/>
      <c r="H3766" s="20"/>
    </row>
    <row r="3767" spans="7:8" x14ac:dyDescent="0.2">
      <c r="G3767" s="20"/>
      <c r="H3767" s="20"/>
    </row>
    <row r="3768" spans="7:8" x14ac:dyDescent="0.2">
      <c r="G3768" s="20"/>
      <c r="H3768" s="20"/>
    </row>
    <row r="3769" spans="7:8" x14ac:dyDescent="0.2">
      <c r="G3769" s="20"/>
      <c r="H3769" s="20"/>
    </row>
    <row r="3770" spans="7:8" x14ac:dyDescent="0.2">
      <c r="G3770" s="20"/>
      <c r="H3770" s="20"/>
    </row>
    <row r="3771" spans="7:8" x14ac:dyDescent="0.2">
      <c r="G3771" s="20"/>
      <c r="H3771" s="20"/>
    </row>
    <row r="3772" spans="7:8" x14ac:dyDescent="0.2">
      <c r="G3772" s="20"/>
      <c r="H3772" s="20"/>
    </row>
    <row r="3773" spans="7:8" x14ac:dyDescent="0.2">
      <c r="G3773" s="20"/>
      <c r="H3773" s="20"/>
    </row>
    <row r="3774" spans="7:8" x14ac:dyDescent="0.2">
      <c r="G3774" s="20"/>
      <c r="H3774" s="20"/>
    </row>
    <row r="3775" spans="7:8" x14ac:dyDescent="0.2">
      <c r="G3775" s="20"/>
      <c r="H3775" s="20"/>
    </row>
    <row r="3776" spans="7:8" x14ac:dyDescent="0.2">
      <c r="G3776" s="20"/>
      <c r="H3776" s="20"/>
    </row>
    <row r="3777" spans="7:8" x14ac:dyDescent="0.2">
      <c r="G3777" s="20"/>
      <c r="H3777" s="20"/>
    </row>
    <row r="3778" spans="7:8" x14ac:dyDescent="0.2">
      <c r="G3778" s="20"/>
      <c r="H3778" s="20"/>
    </row>
    <row r="3779" spans="7:8" x14ac:dyDescent="0.2">
      <c r="G3779" s="20"/>
      <c r="H3779" s="20"/>
    </row>
    <row r="3780" spans="7:8" x14ac:dyDescent="0.2">
      <c r="G3780" s="20"/>
      <c r="H3780" s="20"/>
    </row>
    <row r="3781" spans="7:8" x14ac:dyDescent="0.2">
      <c r="G3781" s="20"/>
      <c r="H3781" s="20"/>
    </row>
    <row r="3782" spans="7:8" x14ac:dyDescent="0.2">
      <c r="G3782" s="20"/>
      <c r="H3782" s="20"/>
    </row>
    <row r="3783" spans="7:8" x14ac:dyDescent="0.2">
      <c r="G3783" s="20"/>
      <c r="H3783" s="20"/>
    </row>
    <row r="3784" spans="7:8" x14ac:dyDescent="0.2">
      <c r="G3784" s="20"/>
      <c r="H3784" s="20"/>
    </row>
    <row r="3785" spans="7:8" x14ac:dyDescent="0.2">
      <c r="G3785" s="20"/>
      <c r="H3785" s="20"/>
    </row>
    <row r="3786" spans="7:8" x14ac:dyDescent="0.2">
      <c r="G3786" s="20"/>
      <c r="H3786" s="20"/>
    </row>
    <row r="3787" spans="7:8" x14ac:dyDescent="0.2">
      <c r="G3787" s="20"/>
      <c r="H3787" s="20"/>
    </row>
    <row r="3788" spans="7:8" x14ac:dyDescent="0.2">
      <c r="G3788" s="20"/>
      <c r="H3788" s="20"/>
    </row>
    <row r="3789" spans="7:8" x14ac:dyDescent="0.2">
      <c r="G3789" s="20"/>
      <c r="H3789" s="20"/>
    </row>
    <row r="3790" spans="7:8" x14ac:dyDescent="0.2">
      <c r="G3790" s="20"/>
      <c r="H3790" s="20"/>
    </row>
    <row r="3791" spans="7:8" x14ac:dyDescent="0.2">
      <c r="G3791" s="20"/>
      <c r="H3791" s="20"/>
    </row>
    <row r="3792" spans="7:8" x14ac:dyDescent="0.2">
      <c r="G3792" s="20"/>
      <c r="H3792" s="20"/>
    </row>
    <row r="3793" spans="7:8" x14ac:dyDescent="0.2">
      <c r="G3793" s="20"/>
      <c r="H3793" s="20"/>
    </row>
    <row r="3794" spans="7:8" x14ac:dyDescent="0.2">
      <c r="G3794" s="20"/>
      <c r="H3794" s="20"/>
    </row>
    <row r="3795" spans="7:8" x14ac:dyDescent="0.2">
      <c r="G3795" s="20"/>
      <c r="H3795" s="20"/>
    </row>
    <row r="3796" spans="7:8" x14ac:dyDescent="0.2">
      <c r="G3796" s="20"/>
      <c r="H3796" s="20"/>
    </row>
    <row r="3797" spans="7:8" x14ac:dyDescent="0.2">
      <c r="G3797" s="20"/>
      <c r="H3797" s="20"/>
    </row>
    <row r="3798" spans="7:8" x14ac:dyDescent="0.2">
      <c r="G3798" s="20"/>
      <c r="H3798" s="20"/>
    </row>
    <row r="3799" spans="7:8" x14ac:dyDescent="0.2">
      <c r="G3799" s="20"/>
      <c r="H3799" s="20"/>
    </row>
    <row r="3800" spans="7:8" x14ac:dyDescent="0.2">
      <c r="G3800" s="20"/>
      <c r="H3800" s="20"/>
    </row>
    <row r="3801" spans="7:8" x14ac:dyDescent="0.2">
      <c r="G3801" s="20"/>
      <c r="H3801" s="20"/>
    </row>
    <row r="3802" spans="7:8" x14ac:dyDescent="0.2">
      <c r="G3802" s="20"/>
      <c r="H3802" s="20"/>
    </row>
    <row r="3803" spans="7:8" x14ac:dyDescent="0.2">
      <c r="G3803" s="20"/>
      <c r="H3803" s="20"/>
    </row>
    <row r="3804" spans="7:8" x14ac:dyDescent="0.2">
      <c r="G3804" s="20"/>
      <c r="H3804" s="20"/>
    </row>
    <row r="3805" spans="7:8" x14ac:dyDescent="0.2">
      <c r="G3805" s="20"/>
      <c r="H3805" s="20"/>
    </row>
    <row r="3806" spans="7:8" x14ac:dyDescent="0.2">
      <c r="G3806" s="20"/>
      <c r="H3806" s="20"/>
    </row>
    <row r="3807" spans="7:8" x14ac:dyDescent="0.2">
      <c r="G3807" s="20"/>
      <c r="H3807" s="20"/>
    </row>
    <row r="3808" spans="7:8" x14ac:dyDescent="0.2">
      <c r="G3808" s="20"/>
      <c r="H3808" s="20"/>
    </row>
    <row r="3809" spans="7:8" x14ac:dyDescent="0.2">
      <c r="G3809" s="20"/>
      <c r="H3809" s="20"/>
    </row>
    <row r="3810" spans="7:8" x14ac:dyDescent="0.2">
      <c r="G3810" s="20"/>
      <c r="H3810" s="20"/>
    </row>
    <row r="3811" spans="7:8" x14ac:dyDescent="0.2">
      <c r="G3811" s="20"/>
      <c r="H3811" s="20"/>
    </row>
    <row r="3812" spans="7:8" x14ac:dyDescent="0.2">
      <c r="G3812" s="20"/>
      <c r="H3812" s="20"/>
    </row>
    <row r="3813" spans="7:8" x14ac:dyDescent="0.2">
      <c r="G3813" s="20"/>
      <c r="H3813" s="20"/>
    </row>
    <row r="3814" spans="7:8" x14ac:dyDescent="0.2">
      <c r="G3814" s="20"/>
      <c r="H3814" s="20"/>
    </row>
    <row r="3815" spans="7:8" x14ac:dyDescent="0.2">
      <c r="G3815" s="20"/>
      <c r="H3815" s="20"/>
    </row>
    <row r="3816" spans="7:8" x14ac:dyDescent="0.2">
      <c r="G3816" s="20"/>
      <c r="H3816" s="20"/>
    </row>
    <row r="3817" spans="7:8" x14ac:dyDescent="0.2">
      <c r="G3817" s="20"/>
      <c r="H3817" s="20"/>
    </row>
    <row r="3818" spans="7:8" x14ac:dyDescent="0.2">
      <c r="G3818" s="20"/>
      <c r="H3818" s="20"/>
    </row>
    <row r="3819" spans="7:8" x14ac:dyDescent="0.2">
      <c r="G3819" s="20"/>
      <c r="H3819" s="20"/>
    </row>
    <row r="3820" spans="7:8" x14ac:dyDescent="0.2">
      <c r="G3820" s="20"/>
      <c r="H3820" s="20"/>
    </row>
    <row r="3821" spans="7:8" x14ac:dyDescent="0.2">
      <c r="G3821" s="20"/>
      <c r="H3821" s="20"/>
    </row>
    <row r="3822" spans="7:8" x14ac:dyDescent="0.2">
      <c r="G3822" s="20"/>
      <c r="H3822" s="20"/>
    </row>
    <row r="3823" spans="7:8" x14ac:dyDescent="0.2">
      <c r="G3823" s="20"/>
      <c r="H3823" s="20"/>
    </row>
    <row r="3824" spans="7:8" x14ac:dyDescent="0.2">
      <c r="G3824" s="20"/>
      <c r="H3824" s="20"/>
    </row>
    <row r="3825" spans="7:8" x14ac:dyDescent="0.2">
      <c r="G3825" s="20"/>
      <c r="H3825" s="20"/>
    </row>
    <row r="3826" spans="7:8" x14ac:dyDescent="0.2">
      <c r="G3826" s="20"/>
      <c r="H3826" s="20"/>
    </row>
    <row r="3827" spans="7:8" x14ac:dyDescent="0.2">
      <c r="G3827" s="20"/>
      <c r="H3827" s="20"/>
    </row>
    <row r="3828" spans="7:8" x14ac:dyDescent="0.2">
      <c r="G3828" s="20"/>
      <c r="H3828" s="20"/>
    </row>
    <row r="3829" spans="7:8" x14ac:dyDescent="0.2">
      <c r="G3829" s="20"/>
      <c r="H3829" s="20"/>
    </row>
    <row r="3830" spans="7:8" x14ac:dyDescent="0.2">
      <c r="G3830" s="20"/>
      <c r="H3830" s="20"/>
    </row>
    <row r="3831" spans="7:8" x14ac:dyDescent="0.2">
      <c r="G3831" s="20"/>
      <c r="H3831" s="20"/>
    </row>
    <row r="3832" spans="7:8" x14ac:dyDescent="0.2">
      <c r="G3832" s="20"/>
      <c r="H3832" s="20"/>
    </row>
    <row r="3833" spans="7:8" x14ac:dyDescent="0.2">
      <c r="G3833" s="20"/>
      <c r="H3833" s="20"/>
    </row>
    <row r="3834" spans="7:8" x14ac:dyDescent="0.2">
      <c r="G3834" s="20"/>
      <c r="H3834" s="20"/>
    </row>
    <row r="3835" spans="7:8" x14ac:dyDescent="0.2">
      <c r="G3835" s="20"/>
      <c r="H3835" s="20"/>
    </row>
    <row r="3836" spans="7:8" x14ac:dyDescent="0.2">
      <c r="G3836" s="20"/>
      <c r="H3836" s="20"/>
    </row>
    <row r="3837" spans="7:8" x14ac:dyDescent="0.2">
      <c r="G3837" s="20"/>
      <c r="H3837" s="20"/>
    </row>
    <row r="3838" spans="7:8" x14ac:dyDescent="0.2">
      <c r="G3838" s="20"/>
      <c r="H3838" s="20"/>
    </row>
    <row r="3839" spans="7:8" x14ac:dyDescent="0.2">
      <c r="G3839" s="20"/>
      <c r="H3839" s="20"/>
    </row>
    <row r="3840" spans="7:8" x14ac:dyDescent="0.2">
      <c r="G3840" s="20"/>
      <c r="H3840" s="20"/>
    </row>
    <row r="3841" spans="7:8" x14ac:dyDescent="0.2">
      <c r="G3841" s="20"/>
      <c r="H3841" s="20"/>
    </row>
    <row r="3842" spans="7:8" x14ac:dyDescent="0.2">
      <c r="G3842" s="20"/>
      <c r="H3842" s="20"/>
    </row>
    <row r="3843" spans="7:8" x14ac:dyDescent="0.2">
      <c r="G3843" s="20"/>
      <c r="H3843" s="20"/>
    </row>
    <row r="3844" spans="7:8" x14ac:dyDescent="0.2">
      <c r="G3844" s="20"/>
      <c r="H3844" s="20"/>
    </row>
    <row r="3845" spans="7:8" x14ac:dyDescent="0.2">
      <c r="G3845" s="20"/>
      <c r="H3845" s="20"/>
    </row>
    <row r="3846" spans="7:8" x14ac:dyDescent="0.2">
      <c r="G3846" s="20"/>
      <c r="H3846" s="20"/>
    </row>
    <row r="3847" spans="7:8" x14ac:dyDescent="0.2">
      <c r="G3847" s="20"/>
      <c r="H3847" s="20"/>
    </row>
    <row r="3848" spans="7:8" x14ac:dyDescent="0.2">
      <c r="G3848" s="20"/>
      <c r="H3848" s="20"/>
    </row>
    <row r="3849" spans="7:8" x14ac:dyDescent="0.2">
      <c r="G3849" s="20"/>
      <c r="H3849" s="20"/>
    </row>
    <row r="3850" spans="7:8" x14ac:dyDescent="0.2">
      <c r="G3850" s="20"/>
      <c r="H3850" s="20"/>
    </row>
    <row r="3851" spans="7:8" x14ac:dyDescent="0.2">
      <c r="G3851" s="20"/>
      <c r="H3851" s="20"/>
    </row>
    <row r="3852" spans="7:8" x14ac:dyDescent="0.2">
      <c r="G3852" s="20"/>
      <c r="H3852" s="20"/>
    </row>
    <row r="3853" spans="7:8" x14ac:dyDescent="0.2">
      <c r="G3853" s="20"/>
      <c r="H3853" s="20"/>
    </row>
    <row r="3854" spans="7:8" x14ac:dyDescent="0.2">
      <c r="G3854" s="20"/>
      <c r="H3854" s="20"/>
    </row>
    <row r="3855" spans="7:8" x14ac:dyDescent="0.2">
      <c r="G3855" s="20"/>
      <c r="H3855" s="20"/>
    </row>
    <row r="3856" spans="7:8" x14ac:dyDescent="0.2">
      <c r="G3856" s="20"/>
      <c r="H3856" s="20"/>
    </row>
    <row r="3857" spans="7:8" x14ac:dyDescent="0.2">
      <c r="G3857" s="20"/>
      <c r="H3857" s="20"/>
    </row>
    <row r="3858" spans="7:8" x14ac:dyDescent="0.2">
      <c r="G3858" s="20"/>
      <c r="H3858" s="20"/>
    </row>
    <row r="3859" spans="7:8" x14ac:dyDescent="0.2">
      <c r="G3859" s="20"/>
      <c r="H3859" s="20"/>
    </row>
    <row r="3860" spans="7:8" x14ac:dyDescent="0.2">
      <c r="G3860" s="20"/>
      <c r="H3860" s="20"/>
    </row>
    <row r="3861" spans="7:8" x14ac:dyDescent="0.2">
      <c r="G3861" s="20"/>
      <c r="H3861" s="20"/>
    </row>
    <row r="3862" spans="7:8" x14ac:dyDescent="0.2">
      <c r="G3862" s="20"/>
      <c r="H3862" s="20"/>
    </row>
    <row r="3863" spans="7:8" x14ac:dyDescent="0.2">
      <c r="G3863" s="20"/>
      <c r="H3863" s="20"/>
    </row>
    <row r="3864" spans="7:8" x14ac:dyDescent="0.2">
      <c r="G3864" s="20"/>
      <c r="H3864" s="20"/>
    </row>
    <row r="3865" spans="7:8" x14ac:dyDescent="0.2">
      <c r="G3865" s="20"/>
      <c r="H3865" s="20"/>
    </row>
    <row r="3866" spans="7:8" x14ac:dyDescent="0.2">
      <c r="G3866" s="20"/>
      <c r="H3866" s="20"/>
    </row>
    <row r="3867" spans="7:8" x14ac:dyDescent="0.2">
      <c r="G3867" s="20"/>
      <c r="H3867" s="20"/>
    </row>
    <row r="3868" spans="7:8" x14ac:dyDescent="0.2">
      <c r="G3868" s="20"/>
      <c r="H3868" s="20"/>
    </row>
    <row r="3869" spans="7:8" x14ac:dyDescent="0.2">
      <c r="G3869" s="20"/>
      <c r="H3869" s="20"/>
    </row>
    <row r="3870" spans="7:8" x14ac:dyDescent="0.2">
      <c r="G3870" s="20"/>
      <c r="H3870" s="20"/>
    </row>
    <row r="3871" spans="7:8" x14ac:dyDescent="0.2">
      <c r="G3871" s="20"/>
      <c r="H3871" s="20"/>
    </row>
    <row r="3872" spans="7:8" x14ac:dyDescent="0.2">
      <c r="G3872" s="20"/>
      <c r="H3872" s="20"/>
    </row>
    <row r="3873" spans="7:8" x14ac:dyDescent="0.2">
      <c r="G3873" s="20"/>
      <c r="H3873" s="20"/>
    </row>
    <row r="3874" spans="7:8" x14ac:dyDescent="0.2">
      <c r="G3874" s="20"/>
      <c r="H3874" s="20"/>
    </row>
    <row r="3875" spans="7:8" x14ac:dyDescent="0.2">
      <c r="G3875" s="20"/>
      <c r="H3875" s="20"/>
    </row>
    <row r="3876" spans="7:8" x14ac:dyDescent="0.2">
      <c r="G3876" s="20"/>
      <c r="H3876" s="20"/>
    </row>
    <row r="3877" spans="7:8" x14ac:dyDescent="0.2">
      <c r="G3877" s="20"/>
      <c r="H3877" s="20"/>
    </row>
    <row r="3878" spans="7:8" x14ac:dyDescent="0.2">
      <c r="G3878" s="20"/>
      <c r="H3878" s="20"/>
    </row>
    <row r="3879" spans="7:8" x14ac:dyDescent="0.2">
      <c r="G3879" s="20"/>
      <c r="H3879" s="20"/>
    </row>
    <row r="3880" spans="7:8" x14ac:dyDescent="0.2">
      <c r="G3880" s="20"/>
      <c r="H3880" s="20"/>
    </row>
    <row r="3881" spans="7:8" x14ac:dyDescent="0.2">
      <c r="G3881" s="20"/>
      <c r="H3881" s="20"/>
    </row>
    <row r="3882" spans="7:8" x14ac:dyDescent="0.2">
      <c r="G3882" s="20"/>
      <c r="H3882" s="20"/>
    </row>
    <row r="3883" spans="7:8" x14ac:dyDescent="0.2">
      <c r="G3883" s="20"/>
      <c r="H3883" s="20"/>
    </row>
    <row r="3884" spans="7:8" x14ac:dyDescent="0.2">
      <c r="G3884" s="20"/>
      <c r="H3884" s="20"/>
    </row>
    <row r="3885" spans="7:8" x14ac:dyDescent="0.2">
      <c r="G3885" s="20"/>
      <c r="H3885" s="20"/>
    </row>
    <row r="3886" spans="7:8" x14ac:dyDescent="0.2">
      <c r="G3886" s="20"/>
      <c r="H3886" s="20"/>
    </row>
    <row r="3887" spans="7:8" x14ac:dyDescent="0.2">
      <c r="G3887" s="20"/>
      <c r="H3887" s="20"/>
    </row>
    <row r="3888" spans="7:8" x14ac:dyDescent="0.2">
      <c r="G3888" s="20"/>
      <c r="H3888" s="20"/>
    </row>
    <row r="3889" spans="7:8" x14ac:dyDescent="0.2">
      <c r="G3889" s="20"/>
      <c r="H3889" s="20"/>
    </row>
    <row r="3890" spans="7:8" x14ac:dyDescent="0.2">
      <c r="G3890" s="20"/>
      <c r="H3890" s="20"/>
    </row>
    <row r="3891" spans="7:8" x14ac:dyDescent="0.2">
      <c r="G3891" s="20"/>
      <c r="H3891" s="20"/>
    </row>
    <row r="3892" spans="7:8" x14ac:dyDescent="0.2">
      <c r="G3892" s="20"/>
      <c r="H3892" s="20"/>
    </row>
    <row r="3893" spans="7:8" x14ac:dyDescent="0.2">
      <c r="G3893" s="20"/>
      <c r="H3893" s="20"/>
    </row>
    <row r="3894" spans="7:8" x14ac:dyDescent="0.2">
      <c r="G3894" s="20"/>
      <c r="H3894" s="20"/>
    </row>
    <row r="3895" spans="7:8" x14ac:dyDescent="0.2">
      <c r="G3895" s="20"/>
      <c r="H3895" s="20"/>
    </row>
    <row r="3896" spans="7:8" x14ac:dyDescent="0.2">
      <c r="G3896" s="20"/>
      <c r="H3896" s="20"/>
    </row>
    <row r="3897" spans="7:8" x14ac:dyDescent="0.2">
      <c r="G3897" s="20"/>
      <c r="H3897" s="20"/>
    </row>
    <row r="3898" spans="7:8" x14ac:dyDescent="0.2">
      <c r="G3898" s="20"/>
      <c r="H3898" s="20"/>
    </row>
    <row r="3899" spans="7:8" x14ac:dyDescent="0.2">
      <c r="G3899" s="20"/>
      <c r="H3899" s="20"/>
    </row>
    <row r="3900" spans="7:8" x14ac:dyDescent="0.2">
      <c r="G3900" s="20"/>
      <c r="H3900" s="20"/>
    </row>
    <row r="3901" spans="7:8" x14ac:dyDescent="0.2">
      <c r="G3901" s="20"/>
      <c r="H3901" s="20"/>
    </row>
    <row r="3902" spans="7:8" x14ac:dyDescent="0.2">
      <c r="G3902" s="20"/>
      <c r="H3902" s="20"/>
    </row>
    <row r="3903" spans="7:8" x14ac:dyDescent="0.2">
      <c r="G3903" s="20"/>
      <c r="H3903" s="20"/>
    </row>
    <row r="3904" spans="7:8" x14ac:dyDescent="0.2">
      <c r="G3904" s="20"/>
      <c r="H3904" s="20"/>
    </row>
    <row r="3905" spans="7:8" x14ac:dyDescent="0.2">
      <c r="G3905" s="20"/>
      <c r="H3905" s="20"/>
    </row>
    <row r="3906" spans="7:8" x14ac:dyDescent="0.2">
      <c r="G3906" s="20"/>
      <c r="H3906" s="20"/>
    </row>
    <row r="3907" spans="7:8" x14ac:dyDescent="0.2">
      <c r="G3907" s="20"/>
      <c r="H3907" s="20"/>
    </row>
    <row r="3908" spans="7:8" x14ac:dyDescent="0.2">
      <c r="G3908" s="20"/>
      <c r="H3908" s="20"/>
    </row>
    <row r="3909" spans="7:8" x14ac:dyDescent="0.2">
      <c r="G3909" s="20"/>
      <c r="H3909" s="20"/>
    </row>
    <row r="3910" spans="7:8" x14ac:dyDescent="0.2">
      <c r="G3910" s="20"/>
      <c r="H3910" s="20"/>
    </row>
    <row r="3911" spans="7:8" x14ac:dyDescent="0.2">
      <c r="G3911" s="20"/>
      <c r="H3911" s="20"/>
    </row>
    <row r="3912" spans="7:8" x14ac:dyDescent="0.2">
      <c r="G3912" s="20"/>
      <c r="H3912" s="20"/>
    </row>
    <row r="3913" spans="7:8" x14ac:dyDescent="0.2">
      <c r="G3913" s="20"/>
      <c r="H3913" s="20"/>
    </row>
    <row r="3914" spans="7:8" x14ac:dyDescent="0.2">
      <c r="G3914" s="20"/>
      <c r="H3914" s="20"/>
    </row>
    <row r="3915" spans="7:8" x14ac:dyDescent="0.2">
      <c r="G3915" s="20"/>
      <c r="H3915" s="20"/>
    </row>
    <row r="3916" spans="7:8" x14ac:dyDescent="0.2">
      <c r="G3916" s="20"/>
      <c r="H3916" s="20"/>
    </row>
    <row r="3917" spans="7:8" x14ac:dyDescent="0.2">
      <c r="G3917" s="20"/>
      <c r="H3917" s="20"/>
    </row>
    <row r="3918" spans="7:8" x14ac:dyDescent="0.2">
      <c r="G3918" s="20"/>
      <c r="H3918" s="20"/>
    </row>
    <row r="3919" spans="7:8" x14ac:dyDescent="0.2">
      <c r="G3919" s="20"/>
      <c r="H3919" s="20"/>
    </row>
    <row r="3920" spans="7:8" x14ac:dyDescent="0.2">
      <c r="G3920" s="20"/>
      <c r="H3920" s="20"/>
    </row>
    <row r="3921" spans="7:8" x14ac:dyDescent="0.2">
      <c r="G3921" s="20"/>
      <c r="H3921" s="20"/>
    </row>
    <row r="3922" spans="7:8" x14ac:dyDescent="0.2">
      <c r="G3922" s="20"/>
      <c r="H3922" s="20"/>
    </row>
    <row r="3923" spans="7:8" x14ac:dyDescent="0.2">
      <c r="G3923" s="20"/>
      <c r="H3923" s="20"/>
    </row>
    <row r="3924" spans="7:8" x14ac:dyDescent="0.2">
      <c r="G3924" s="20"/>
      <c r="H3924" s="20"/>
    </row>
    <row r="3925" spans="7:8" x14ac:dyDescent="0.2">
      <c r="G3925" s="20"/>
      <c r="H3925" s="20"/>
    </row>
    <row r="3926" spans="7:8" x14ac:dyDescent="0.2">
      <c r="G3926" s="20"/>
      <c r="H3926" s="20"/>
    </row>
    <row r="3927" spans="7:8" x14ac:dyDescent="0.2">
      <c r="G3927" s="20"/>
      <c r="H3927" s="20"/>
    </row>
    <row r="3928" spans="7:8" x14ac:dyDescent="0.2">
      <c r="G3928" s="20"/>
      <c r="H3928" s="20"/>
    </row>
    <row r="3929" spans="7:8" x14ac:dyDescent="0.2">
      <c r="G3929" s="20"/>
      <c r="H3929" s="20"/>
    </row>
    <row r="3930" spans="7:8" x14ac:dyDescent="0.2">
      <c r="G3930" s="20"/>
      <c r="H3930" s="20"/>
    </row>
    <row r="3931" spans="7:8" x14ac:dyDescent="0.2">
      <c r="G3931" s="20"/>
      <c r="H3931" s="20"/>
    </row>
    <row r="3932" spans="7:8" x14ac:dyDescent="0.2">
      <c r="G3932" s="20"/>
      <c r="H3932" s="20"/>
    </row>
    <row r="3933" spans="7:8" x14ac:dyDescent="0.2">
      <c r="G3933" s="20"/>
      <c r="H3933" s="20"/>
    </row>
    <row r="3934" spans="7:8" x14ac:dyDescent="0.2">
      <c r="G3934" s="20"/>
      <c r="H3934" s="20"/>
    </row>
    <row r="3935" spans="7:8" x14ac:dyDescent="0.2">
      <c r="G3935" s="20"/>
      <c r="H3935" s="20"/>
    </row>
    <row r="3936" spans="7:8" x14ac:dyDescent="0.2">
      <c r="G3936" s="20"/>
      <c r="H3936" s="20"/>
    </row>
    <row r="3937" spans="7:8" x14ac:dyDescent="0.2">
      <c r="G3937" s="20"/>
      <c r="H3937" s="20"/>
    </row>
    <row r="3938" spans="7:8" x14ac:dyDescent="0.2">
      <c r="G3938" s="20"/>
      <c r="H3938" s="20"/>
    </row>
    <row r="3939" spans="7:8" x14ac:dyDescent="0.2">
      <c r="G3939" s="20"/>
      <c r="H3939" s="20"/>
    </row>
    <row r="3940" spans="7:8" x14ac:dyDescent="0.2">
      <c r="G3940" s="20"/>
      <c r="H3940" s="20"/>
    </row>
    <row r="3941" spans="7:8" x14ac:dyDescent="0.2">
      <c r="G3941" s="20"/>
      <c r="H3941" s="20"/>
    </row>
    <row r="3942" spans="7:8" x14ac:dyDescent="0.2">
      <c r="G3942" s="20"/>
      <c r="H3942" s="20"/>
    </row>
    <row r="3943" spans="7:8" x14ac:dyDescent="0.2">
      <c r="G3943" s="20"/>
      <c r="H3943" s="20"/>
    </row>
    <row r="3944" spans="7:8" x14ac:dyDescent="0.2">
      <c r="G3944" s="20"/>
      <c r="H3944" s="20"/>
    </row>
    <row r="3945" spans="7:8" x14ac:dyDescent="0.2">
      <c r="G3945" s="20"/>
      <c r="H3945" s="20"/>
    </row>
    <row r="3946" spans="7:8" x14ac:dyDescent="0.2">
      <c r="G3946" s="20"/>
      <c r="H3946" s="20"/>
    </row>
    <row r="3947" spans="7:8" x14ac:dyDescent="0.2">
      <c r="G3947" s="20"/>
      <c r="H3947" s="20"/>
    </row>
    <row r="3948" spans="7:8" x14ac:dyDescent="0.2">
      <c r="G3948" s="20"/>
      <c r="H3948" s="20"/>
    </row>
    <row r="3949" spans="7:8" x14ac:dyDescent="0.2">
      <c r="G3949" s="20"/>
      <c r="H3949" s="20"/>
    </row>
    <row r="3950" spans="7:8" x14ac:dyDescent="0.2">
      <c r="G3950" s="20"/>
      <c r="H3950" s="20"/>
    </row>
    <row r="3951" spans="7:8" x14ac:dyDescent="0.2">
      <c r="G3951" s="20"/>
      <c r="H3951" s="20"/>
    </row>
    <row r="3952" spans="7:8" x14ac:dyDescent="0.2">
      <c r="G3952" s="20"/>
      <c r="H3952" s="20"/>
    </row>
    <row r="3953" spans="7:8" x14ac:dyDescent="0.2">
      <c r="G3953" s="20"/>
      <c r="H3953" s="20"/>
    </row>
    <row r="3954" spans="7:8" x14ac:dyDescent="0.2">
      <c r="G3954" s="20"/>
      <c r="H3954" s="20"/>
    </row>
    <row r="3955" spans="7:8" x14ac:dyDescent="0.2">
      <c r="G3955" s="20"/>
      <c r="H3955" s="20"/>
    </row>
    <row r="3956" spans="7:8" x14ac:dyDescent="0.2">
      <c r="G3956" s="20"/>
      <c r="H3956" s="20"/>
    </row>
    <row r="3957" spans="7:8" x14ac:dyDescent="0.2">
      <c r="G3957" s="20"/>
      <c r="H3957" s="20"/>
    </row>
    <row r="3958" spans="7:8" x14ac:dyDescent="0.2">
      <c r="G3958" s="20"/>
      <c r="H3958" s="20"/>
    </row>
    <row r="3959" spans="7:8" x14ac:dyDescent="0.2">
      <c r="G3959" s="20"/>
      <c r="H3959" s="20"/>
    </row>
    <row r="3960" spans="7:8" x14ac:dyDescent="0.2">
      <c r="G3960" s="20"/>
      <c r="H3960" s="20"/>
    </row>
    <row r="3961" spans="7:8" x14ac:dyDescent="0.2">
      <c r="G3961" s="20"/>
      <c r="H3961" s="20"/>
    </row>
    <row r="3962" spans="7:8" x14ac:dyDescent="0.2">
      <c r="G3962" s="20"/>
      <c r="H3962" s="20"/>
    </row>
    <row r="3963" spans="7:8" x14ac:dyDescent="0.2">
      <c r="G3963" s="20"/>
      <c r="H3963" s="20"/>
    </row>
    <row r="3964" spans="7:8" x14ac:dyDescent="0.2">
      <c r="G3964" s="20"/>
      <c r="H3964" s="20"/>
    </row>
    <row r="3965" spans="7:8" x14ac:dyDescent="0.2">
      <c r="G3965" s="20"/>
      <c r="H3965" s="20"/>
    </row>
    <row r="3966" spans="7:8" x14ac:dyDescent="0.2">
      <c r="G3966" s="20"/>
      <c r="H3966" s="20"/>
    </row>
    <row r="3967" spans="7:8" x14ac:dyDescent="0.2">
      <c r="G3967" s="20"/>
      <c r="H3967" s="20"/>
    </row>
    <row r="3968" spans="7:8" x14ac:dyDescent="0.2">
      <c r="G3968" s="20"/>
      <c r="H3968" s="20"/>
    </row>
    <row r="3969" spans="7:8" x14ac:dyDescent="0.2">
      <c r="G3969" s="20"/>
      <c r="H3969" s="20"/>
    </row>
    <row r="3970" spans="7:8" x14ac:dyDescent="0.2">
      <c r="G3970" s="20"/>
      <c r="H3970" s="20"/>
    </row>
    <row r="3971" spans="7:8" x14ac:dyDescent="0.2">
      <c r="G3971" s="20"/>
      <c r="H3971" s="20"/>
    </row>
    <row r="3972" spans="7:8" x14ac:dyDescent="0.2">
      <c r="G3972" s="20"/>
      <c r="H3972" s="20"/>
    </row>
    <row r="3973" spans="7:8" x14ac:dyDescent="0.2">
      <c r="G3973" s="20"/>
      <c r="H3973" s="20"/>
    </row>
    <row r="3974" spans="7:8" x14ac:dyDescent="0.2">
      <c r="G3974" s="20"/>
      <c r="H3974" s="20"/>
    </row>
    <row r="3975" spans="7:8" x14ac:dyDescent="0.2">
      <c r="G3975" s="20"/>
      <c r="H3975" s="20"/>
    </row>
    <row r="3976" spans="7:8" x14ac:dyDescent="0.2">
      <c r="G3976" s="20"/>
      <c r="H3976" s="20"/>
    </row>
    <row r="3977" spans="7:8" x14ac:dyDescent="0.2">
      <c r="G3977" s="20"/>
      <c r="H3977" s="20"/>
    </row>
    <row r="3978" spans="7:8" x14ac:dyDescent="0.2">
      <c r="G3978" s="20"/>
      <c r="H3978" s="20"/>
    </row>
    <row r="3979" spans="7:8" x14ac:dyDescent="0.2">
      <c r="G3979" s="20"/>
      <c r="H3979" s="20"/>
    </row>
    <row r="3980" spans="7:8" x14ac:dyDescent="0.2">
      <c r="G3980" s="20"/>
      <c r="H3980" s="20"/>
    </row>
    <row r="3981" spans="7:8" x14ac:dyDescent="0.2">
      <c r="G3981" s="20"/>
      <c r="H3981" s="20"/>
    </row>
    <row r="3982" spans="7:8" x14ac:dyDescent="0.2">
      <c r="G3982" s="20"/>
      <c r="H3982" s="20"/>
    </row>
    <row r="3983" spans="7:8" x14ac:dyDescent="0.2">
      <c r="G3983" s="20"/>
      <c r="H3983" s="20"/>
    </row>
    <row r="3984" spans="7:8" x14ac:dyDescent="0.2">
      <c r="G3984" s="20"/>
      <c r="H3984" s="20"/>
    </row>
    <row r="3985" spans="7:8" x14ac:dyDescent="0.2">
      <c r="G3985" s="20"/>
      <c r="H3985" s="20"/>
    </row>
    <row r="3986" spans="7:8" x14ac:dyDescent="0.2">
      <c r="G3986" s="20"/>
      <c r="H3986" s="20"/>
    </row>
    <row r="3987" spans="7:8" x14ac:dyDescent="0.2">
      <c r="G3987" s="20"/>
      <c r="H3987" s="20"/>
    </row>
    <row r="3988" spans="7:8" x14ac:dyDescent="0.2">
      <c r="G3988" s="20"/>
      <c r="H3988" s="20"/>
    </row>
    <row r="3989" spans="7:8" x14ac:dyDescent="0.2">
      <c r="G3989" s="20"/>
      <c r="H3989" s="20"/>
    </row>
    <row r="3990" spans="7:8" x14ac:dyDescent="0.2">
      <c r="G3990" s="20"/>
      <c r="H3990" s="20"/>
    </row>
    <row r="3991" spans="7:8" x14ac:dyDescent="0.2">
      <c r="G3991" s="20"/>
      <c r="H3991" s="20"/>
    </row>
    <row r="3992" spans="7:8" x14ac:dyDescent="0.2">
      <c r="G3992" s="20"/>
      <c r="H3992" s="20"/>
    </row>
    <row r="3993" spans="7:8" x14ac:dyDescent="0.2">
      <c r="G3993" s="20"/>
      <c r="H3993" s="20"/>
    </row>
    <row r="3994" spans="7:8" x14ac:dyDescent="0.2">
      <c r="G3994" s="20"/>
      <c r="H3994" s="20"/>
    </row>
    <row r="3995" spans="7:8" x14ac:dyDescent="0.2">
      <c r="G3995" s="20"/>
      <c r="H3995" s="20"/>
    </row>
    <row r="3996" spans="7:8" x14ac:dyDescent="0.2">
      <c r="G3996" s="20"/>
      <c r="H3996" s="20"/>
    </row>
    <row r="3997" spans="7:8" x14ac:dyDescent="0.2">
      <c r="G3997" s="20"/>
      <c r="H3997" s="20"/>
    </row>
    <row r="3998" spans="7:8" x14ac:dyDescent="0.2">
      <c r="G3998" s="20"/>
      <c r="H3998" s="20"/>
    </row>
    <row r="3999" spans="7:8" x14ac:dyDescent="0.2">
      <c r="G3999" s="20"/>
      <c r="H3999" s="20"/>
    </row>
    <row r="4000" spans="7:8" x14ac:dyDescent="0.2">
      <c r="G4000" s="20"/>
      <c r="H4000" s="20"/>
    </row>
    <row r="4001" spans="7:8" x14ac:dyDescent="0.2">
      <c r="G4001" s="20"/>
      <c r="H4001" s="20"/>
    </row>
    <row r="4002" spans="7:8" x14ac:dyDescent="0.2">
      <c r="G4002" s="20"/>
      <c r="H4002" s="20"/>
    </row>
    <row r="4003" spans="7:8" x14ac:dyDescent="0.2">
      <c r="G4003" s="20"/>
      <c r="H4003" s="20"/>
    </row>
    <row r="4004" spans="7:8" x14ac:dyDescent="0.2">
      <c r="G4004" s="20"/>
      <c r="H4004" s="20"/>
    </row>
    <row r="4005" spans="7:8" x14ac:dyDescent="0.2">
      <c r="G4005" s="20"/>
      <c r="H4005" s="20"/>
    </row>
    <row r="4006" spans="7:8" x14ac:dyDescent="0.2">
      <c r="G4006" s="20"/>
      <c r="H4006" s="20"/>
    </row>
    <row r="4007" spans="7:8" x14ac:dyDescent="0.2">
      <c r="G4007" s="20"/>
      <c r="H4007" s="20"/>
    </row>
    <row r="4008" spans="7:8" x14ac:dyDescent="0.2">
      <c r="G4008" s="20"/>
      <c r="H4008" s="20"/>
    </row>
    <row r="4009" spans="7:8" x14ac:dyDescent="0.2">
      <c r="G4009" s="20"/>
      <c r="H4009" s="20"/>
    </row>
    <row r="4010" spans="7:8" x14ac:dyDescent="0.2">
      <c r="G4010" s="20"/>
      <c r="H4010" s="20"/>
    </row>
    <row r="4011" spans="7:8" x14ac:dyDescent="0.2">
      <c r="G4011" s="20"/>
      <c r="H4011" s="20"/>
    </row>
    <row r="4012" spans="7:8" x14ac:dyDescent="0.2">
      <c r="G4012" s="20"/>
      <c r="H4012" s="20"/>
    </row>
    <row r="4013" spans="7:8" x14ac:dyDescent="0.2">
      <c r="G4013" s="20"/>
      <c r="H4013" s="20"/>
    </row>
    <row r="4014" spans="7:8" x14ac:dyDescent="0.2">
      <c r="G4014" s="20"/>
      <c r="H4014" s="20"/>
    </row>
    <row r="4015" spans="7:8" x14ac:dyDescent="0.2">
      <c r="G4015" s="20"/>
      <c r="H4015" s="20"/>
    </row>
    <row r="4016" spans="7:8" x14ac:dyDescent="0.2">
      <c r="G4016" s="20"/>
      <c r="H4016" s="20"/>
    </row>
    <row r="4017" spans="7:8" x14ac:dyDescent="0.2">
      <c r="G4017" s="20"/>
      <c r="H4017" s="20"/>
    </row>
    <row r="4018" spans="7:8" x14ac:dyDescent="0.2">
      <c r="G4018" s="20"/>
      <c r="H4018" s="20"/>
    </row>
    <row r="4019" spans="7:8" x14ac:dyDescent="0.2">
      <c r="G4019" s="20"/>
      <c r="H4019" s="20"/>
    </row>
    <row r="4020" spans="7:8" x14ac:dyDescent="0.2">
      <c r="G4020" s="20"/>
      <c r="H4020" s="20"/>
    </row>
    <row r="4021" spans="7:8" x14ac:dyDescent="0.2">
      <c r="G4021" s="20"/>
      <c r="H4021" s="20"/>
    </row>
    <row r="4022" spans="7:8" x14ac:dyDescent="0.2">
      <c r="G4022" s="20"/>
      <c r="H4022" s="20"/>
    </row>
    <row r="4023" spans="7:8" x14ac:dyDescent="0.2">
      <c r="G4023" s="20"/>
      <c r="H4023" s="20"/>
    </row>
    <row r="4024" spans="7:8" x14ac:dyDescent="0.2">
      <c r="G4024" s="20"/>
      <c r="H4024" s="20"/>
    </row>
    <row r="4025" spans="7:8" x14ac:dyDescent="0.2">
      <c r="G4025" s="20"/>
      <c r="H4025" s="20"/>
    </row>
    <row r="4026" spans="7:8" x14ac:dyDescent="0.2">
      <c r="G4026" s="20"/>
      <c r="H4026" s="20"/>
    </row>
    <row r="4027" spans="7:8" x14ac:dyDescent="0.2">
      <c r="G4027" s="20"/>
      <c r="H4027" s="20"/>
    </row>
    <row r="4028" spans="7:8" x14ac:dyDescent="0.2">
      <c r="G4028" s="20"/>
      <c r="H4028" s="20"/>
    </row>
    <row r="4029" spans="7:8" x14ac:dyDescent="0.2">
      <c r="G4029" s="20"/>
      <c r="H4029" s="20"/>
    </row>
    <row r="4030" spans="7:8" x14ac:dyDescent="0.2">
      <c r="G4030" s="20"/>
      <c r="H4030" s="20"/>
    </row>
    <row r="4031" spans="7:8" x14ac:dyDescent="0.2">
      <c r="G4031" s="20"/>
      <c r="H4031" s="20"/>
    </row>
    <row r="4032" spans="7:8" x14ac:dyDescent="0.2">
      <c r="G4032" s="20"/>
      <c r="H4032" s="20"/>
    </row>
    <row r="4033" spans="7:8" x14ac:dyDescent="0.2">
      <c r="G4033" s="20"/>
      <c r="H4033" s="20"/>
    </row>
    <row r="4034" spans="7:8" x14ac:dyDescent="0.2">
      <c r="G4034" s="20"/>
      <c r="H4034" s="20"/>
    </row>
    <row r="4035" spans="7:8" x14ac:dyDescent="0.2">
      <c r="G4035" s="20"/>
      <c r="H4035" s="20"/>
    </row>
    <row r="4036" spans="7:8" x14ac:dyDescent="0.2">
      <c r="G4036" s="20"/>
      <c r="H4036" s="20"/>
    </row>
    <row r="4037" spans="7:8" x14ac:dyDescent="0.2">
      <c r="G4037" s="20"/>
      <c r="H4037" s="20"/>
    </row>
    <row r="4038" spans="7:8" x14ac:dyDescent="0.2">
      <c r="G4038" s="20"/>
      <c r="H4038" s="20"/>
    </row>
    <row r="4039" spans="7:8" x14ac:dyDescent="0.2">
      <c r="G4039" s="20"/>
      <c r="H4039" s="20"/>
    </row>
    <row r="4040" spans="7:8" x14ac:dyDescent="0.2">
      <c r="G4040" s="20"/>
      <c r="H4040" s="20"/>
    </row>
    <row r="4041" spans="7:8" x14ac:dyDescent="0.2">
      <c r="G4041" s="20"/>
      <c r="H4041" s="20"/>
    </row>
    <row r="4042" spans="7:8" x14ac:dyDescent="0.2">
      <c r="G4042" s="20"/>
      <c r="H4042" s="20"/>
    </row>
    <row r="4043" spans="7:8" x14ac:dyDescent="0.2">
      <c r="G4043" s="20"/>
      <c r="H4043" s="20"/>
    </row>
    <row r="4044" spans="7:8" x14ac:dyDescent="0.2">
      <c r="G4044" s="20"/>
      <c r="H4044" s="20"/>
    </row>
    <row r="4045" spans="7:8" x14ac:dyDescent="0.2">
      <c r="G4045" s="20"/>
      <c r="H4045" s="20"/>
    </row>
    <row r="4046" spans="7:8" x14ac:dyDescent="0.2">
      <c r="G4046" s="20"/>
      <c r="H4046" s="20"/>
    </row>
    <row r="4047" spans="7:8" x14ac:dyDescent="0.2">
      <c r="G4047" s="20"/>
      <c r="H4047" s="20"/>
    </row>
    <row r="4048" spans="7:8" x14ac:dyDescent="0.2">
      <c r="G4048" s="20"/>
      <c r="H4048" s="20"/>
    </row>
    <row r="4049" spans="7:8" x14ac:dyDescent="0.2">
      <c r="G4049" s="20"/>
      <c r="H4049" s="20"/>
    </row>
    <row r="4050" spans="7:8" x14ac:dyDescent="0.2">
      <c r="G4050" s="20"/>
      <c r="H4050" s="20"/>
    </row>
    <row r="4051" spans="7:8" x14ac:dyDescent="0.2">
      <c r="G4051" s="20"/>
      <c r="H4051" s="20"/>
    </row>
    <row r="4052" spans="7:8" x14ac:dyDescent="0.2">
      <c r="G4052" s="20"/>
      <c r="H4052" s="20"/>
    </row>
    <row r="4053" spans="7:8" x14ac:dyDescent="0.2">
      <c r="G4053" s="20"/>
      <c r="H4053" s="20"/>
    </row>
    <row r="4054" spans="7:8" x14ac:dyDescent="0.2">
      <c r="G4054" s="20"/>
      <c r="H4054" s="20"/>
    </row>
    <row r="4055" spans="7:8" x14ac:dyDescent="0.2">
      <c r="G4055" s="20"/>
      <c r="H4055" s="20"/>
    </row>
    <row r="4056" spans="7:8" x14ac:dyDescent="0.2">
      <c r="G4056" s="20"/>
      <c r="H4056" s="20"/>
    </row>
    <row r="4057" spans="7:8" x14ac:dyDescent="0.2">
      <c r="G4057" s="20"/>
      <c r="H4057" s="20"/>
    </row>
    <row r="4058" spans="7:8" x14ac:dyDescent="0.2">
      <c r="G4058" s="20"/>
      <c r="H4058" s="20"/>
    </row>
    <row r="4059" spans="7:8" x14ac:dyDescent="0.2">
      <c r="G4059" s="20"/>
      <c r="H4059" s="20"/>
    </row>
    <row r="4060" spans="7:8" x14ac:dyDescent="0.2">
      <c r="G4060" s="20"/>
      <c r="H4060" s="20"/>
    </row>
    <row r="4061" spans="7:8" x14ac:dyDescent="0.2">
      <c r="G4061" s="20"/>
      <c r="H4061" s="20"/>
    </row>
    <row r="4062" spans="7:8" x14ac:dyDescent="0.2">
      <c r="G4062" s="20"/>
      <c r="H4062" s="20"/>
    </row>
    <row r="4063" spans="7:8" x14ac:dyDescent="0.2">
      <c r="G4063" s="20"/>
      <c r="H4063" s="20"/>
    </row>
    <row r="4064" spans="7:8" x14ac:dyDescent="0.2">
      <c r="G4064" s="20"/>
      <c r="H4064" s="20"/>
    </row>
    <row r="4065" spans="7:8" x14ac:dyDescent="0.2">
      <c r="G4065" s="20"/>
      <c r="H4065" s="20"/>
    </row>
    <row r="4066" spans="7:8" x14ac:dyDescent="0.2">
      <c r="G4066" s="20"/>
      <c r="H4066" s="20"/>
    </row>
    <row r="4067" spans="7:8" x14ac:dyDescent="0.2">
      <c r="G4067" s="20"/>
      <c r="H4067" s="20"/>
    </row>
    <row r="4068" spans="7:8" x14ac:dyDescent="0.2">
      <c r="G4068" s="20"/>
      <c r="H4068" s="20"/>
    </row>
    <row r="4069" spans="7:8" x14ac:dyDescent="0.2">
      <c r="G4069" s="20"/>
      <c r="H4069" s="20"/>
    </row>
    <row r="4070" spans="7:8" x14ac:dyDescent="0.2">
      <c r="G4070" s="20"/>
      <c r="H4070" s="20"/>
    </row>
    <row r="4071" spans="7:8" x14ac:dyDescent="0.2">
      <c r="G4071" s="20"/>
      <c r="H4071" s="20"/>
    </row>
    <row r="4072" spans="7:8" x14ac:dyDescent="0.2">
      <c r="G4072" s="20"/>
      <c r="H4072" s="20"/>
    </row>
    <row r="4073" spans="7:8" x14ac:dyDescent="0.2">
      <c r="G4073" s="20"/>
      <c r="H4073" s="20"/>
    </row>
    <row r="4074" spans="7:8" x14ac:dyDescent="0.2">
      <c r="G4074" s="20"/>
      <c r="H4074" s="20"/>
    </row>
    <row r="4075" spans="7:8" x14ac:dyDescent="0.2">
      <c r="G4075" s="20"/>
      <c r="H4075" s="20"/>
    </row>
    <row r="4076" spans="7:8" x14ac:dyDescent="0.2">
      <c r="G4076" s="20"/>
      <c r="H4076" s="20"/>
    </row>
    <row r="4077" spans="7:8" x14ac:dyDescent="0.2">
      <c r="G4077" s="20"/>
      <c r="H4077" s="20"/>
    </row>
    <row r="4078" spans="7:8" x14ac:dyDescent="0.2">
      <c r="G4078" s="20"/>
      <c r="H4078" s="20"/>
    </row>
    <row r="4079" spans="7:8" x14ac:dyDescent="0.2">
      <c r="G4079" s="20"/>
      <c r="H4079" s="20"/>
    </row>
    <row r="4080" spans="7:8" x14ac:dyDescent="0.2">
      <c r="G4080" s="20"/>
      <c r="H4080" s="20"/>
    </row>
    <row r="4081" spans="7:8" x14ac:dyDescent="0.2">
      <c r="G4081" s="20"/>
      <c r="H4081" s="20"/>
    </row>
    <row r="4082" spans="7:8" x14ac:dyDescent="0.2">
      <c r="G4082" s="20"/>
      <c r="H4082" s="20"/>
    </row>
    <row r="4083" spans="7:8" x14ac:dyDescent="0.2">
      <c r="G4083" s="20"/>
      <c r="H4083" s="20"/>
    </row>
    <row r="4084" spans="7:8" x14ac:dyDescent="0.2">
      <c r="G4084" s="20"/>
      <c r="H4084" s="20"/>
    </row>
    <row r="4085" spans="7:8" x14ac:dyDescent="0.2">
      <c r="G4085" s="20"/>
      <c r="H4085" s="20"/>
    </row>
    <row r="4086" spans="7:8" x14ac:dyDescent="0.2">
      <c r="G4086" s="20"/>
      <c r="H4086" s="20"/>
    </row>
    <row r="4087" spans="7:8" x14ac:dyDescent="0.2">
      <c r="G4087" s="20"/>
      <c r="H4087" s="20"/>
    </row>
    <row r="4088" spans="7:8" x14ac:dyDescent="0.2">
      <c r="G4088" s="20"/>
      <c r="H4088" s="20"/>
    </row>
    <row r="4089" spans="7:8" x14ac:dyDescent="0.2">
      <c r="G4089" s="20"/>
      <c r="H4089" s="20"/>
    </row>
    <row r="4090" spans="7:8" x14ac:dyDescent="0.2">
      <c r="G4090" s="20"/>
      <c r="H4090" s="20"/>
    </row>
    <row r="4091" spans="7:8" x14ac:dyDescent="0.2">
      <c r="G4091" s="20"/>
      <c r="H4091" s="20"/>
    </row>
    <row r="4092" spans="7:8" x14ac:dyDescent="0.2">
      <c r="G4092" s="20"/>
      <c r="H4092" s="20"/>
    </row>
    <row r="4093" spans="7:8" x14ac:dyDescent="0.2">
      <c r="G4093" s="20"/>
      <c r="H4093" s="20"/>
    </row>
    <row r="4094" spans="7:8" x14ac:dyDescent="0.2">
      <c r="G4094" s="20"/>
      <c r="H4094" s="20"/>
    </row>
    <row r="4095" spans="7:8" x14ac:dyDescent="0.2">
      <c r="G4095" s="20"/>
      <c r="H4095" s="20"/>
    </row>
    <row r="4096" spans="7:8" x14ac:dyDescent="0.2">
      <c r="G4096" s="20"/>
      <c r="H4096" s="20"/>
    </row>
    <row r="4097" spans="7:8" x14ac:dyDescent="0.2">
      <c r="G4097" s="20"/>
      <c r="H4097" s="20"/>
    </row>
    <row r="4098" spans="7:8" x14ac:dyDescent="0.2">
      <c r="G4098" s="20"/>
      <c r="H4098" s="20"/>
    </row>
    <row r="4099" spans="7:8" x14ac:dyDescent="0.2">
      <c r="G4099" s="20"/>
      <c r="H4099" s="20"/>
    </row>
    <row r="4100" spans="7:8" x14ac:dyDescent="0.2">
      <c r="G4100" s="20"/>
      <c r="H4100" s="20"/>
    </row>
    <row r="4101" spans="7:8" x14ac:dyDescent="0.2">
      <c r="G4101" s="20"/>
      <c r="H4101" s="20"/>
    </row>
    <row r="4102" spans="7:8" x14ac:dyDescent="0.2">
      <c r="G4102" s="20"/>
      <c r="H4102" s="20"/>
    </row>
    <row r="4103" spans="7:8" x14ac:dyDescent="0.2">
      <c r="G4103" s="20"/>
      <c r="H4103" s="20"/>
    </row>
    <row r="4104" spans="7:8" x14ac:dyDescent="0.2">
      <c r="G4104" s="20"/>
      <c r="H4104" s="20"/>
    </row>
    <row r="4105" spans="7:8" x14ac:dyDescent="0.2">
      <c r="G4105" s="20"/>
      <c r="H4105" s="20"/>
    </row>
    <row r="4106" spans="7:8" x14ac:dyDescent="0.2">
      <c r="G4106" s="20"/>
      <c r="H4106" s="20"/>
    </row>
    <row r="4107" spans="7:8" x14ac:dyDescent="0.2">
      <c r="G4107" s="20"/>
      <c r="H4107" s="20"/>
    </row>
    <row r="4108" spans="7:8" x14ac:dyDescent="0.2">
      <c r="G4108" s="20"/>
      <c r="H4108" s="20"/>
    </row>
    <row r="4109" spans="7:8" x14ac:dyDescent="0.2">
      <c r="G4109" s="20"/>
      <c r="H4109" s="20"/>
    </row>
    <row r="4110" spans="7:8" x14ac:dyDescent="0.2">
      <c r="G4110" s="20"/>
      <c r="H4110" s="20"/>
    </row>
    <row r="4111" spans="7:8" x14ac:dyDescent="0.2">
      <c r="G4111" s="20"/>
      <c r="H4111" s="20"/>
    </row>
    <row r="4112" spans="7:8" x14ac:dyDescent="0.2">
      <c r="G4112" s="20"/>
      <c r="H4112" s="20"/>
    </row>
    <row r="4113" spans="7:8" x14ac:dyDescent="0.2">
      <c r="G4113" s="20"/>
      <c r="H4113" s="20"/>
    </row>
    <row r="4114" spans="7:8" x14ac:dyDescent="0.2">
      <c r="G4114" s="20"/>
      <c r="H4114" s="20"/>
    </row>
    <row r="4115" spans="7:8" x14ac:dyDescent="0.2">
      <c r="G4115" s="20"/>
      <c r="H4115" s="20"/>
    </row>
    <row r="4116" spans="7:8" x14ac:dyDescent="0.2">
      <c r="G4116" s="20"/>
      <c r="H4116" s="20"/>
    </row>
    <row r="4117" spans="7:8" x14ac:dyDescent="0.2">
      <c r="G4117" s="20"/>
      <c r="H4117" s="20"/>
    </row>
    <row r="4118" spans="7:8" x14ac:dyDescent="0.2">
      <c r="G4118" s="20"/>
      <c r="H4118" s="20"/>
    </row>
    <row r="4119" spans="7:8" x14ac:dyDescent="0.2">
      <c r="G4119" s="20"/>
      <c r="H4119" s="20"/>
    </row>
    <row r="4120" spans="7:8" x14ac:dyDescent="0.2">
      <c r="G4120" s="20"/>
      <c r="H4120" s="20"/>
    </row>
    <row r="4121" spans="7:8" x14ac:dyDescent="0.2">
      <c r="G4121" s="20"/>
      <c r="H4121" s="20"/>
    </row>
    <row r="4122" spans="7:8" x14ac:dyDescent="0.2">
      <c r="G4122" s="20"/>
      <c r="H4122" s="20"/>
    </row>
    <row r="4123" spans="7:8" x14ac:dyDescent="0.2">
      <c r="G4123" s="20"/>
      <c r="H4123" s="20"/>
    </row>
    <row r="4124" spans="7:8" x14ac:dyDescent="0.2">
      <c r="G4124" s="20"/>
      <c r="H4124" s="20"/>
    </row>
    <row r="4125" spans="7:8" x14ac:dyDescent="0.2">
      <c r="G4125" s="20"/>
      <c r="H4125" s="20"/>
    </row>
    <row r="4126" spans="7:8" x14ac:dyDescent="0.2">
      <c r="G4126" s="20"/>
      <c r="H4126" s="20"/>
    </row>
    <row r="4127" spans="7:8" x14ac:dyDescent="0.2">
      <c r="G4127" s="20"/>
      <c r="H4127" s="20"/>
    </row>
    <row r="4128" spans="7:8" x14ac:dyDescent="0.2">
      <c r="G4128" s="20"/>
      <c r="H4128" s="20"/>
    </row>
    <row r="4129" spans="7:8" x14ac:dyDescent="0.2">
      <c r="G4129" s="20"/>
      <c r="H4129" s="20"/>
    </row>
    <row r="4130" spans="7:8" x14ac:dyDescent="0.2">
      <c r="G4130" s="20"/>
      <c r="H4130" s="20"/>
    </row>
    <row r="4131" spans="7:8" x14ac:dyDescent="0.2">
      <c r="G4131" s="20"/>
      <c r="H4131" s="20"/>
    </row>
    <row r="4132" spans="7:8" x14ac:dyDescent="0.2">
      <c r="G4132" s="20"/>
      <c r="H4132" s="20"/>
    </row>
    <row r="4133" spans="7:8" x14ac:dyDescent="0.2">
      <c r="G4133" s="20"/>
      <c r="H4133" s="20"/>
    </row>
    <row r="4134" spans="7:8" x14ac:dyDescent="0.2">
      <c r="G4134" s="20"/>
      <c r="H4134" s="20"/>
    </row>
    <row r="4135" spans="7:8" x14ac:dyDescent="0.2">
      <c r="G4135" s="20"/>
      <c r="H4135" s="20"/>
    </row>
    <row r="4136" spans="7:8" x14ac:dyDescent="0.2">
      <c r="G4136" s="20"/>
      <c r="H4136" s="20"/>
    </row>
    <row r="4137" spans="7:8" x14ac:dyDescent="0.2">
      <c r="G4137" s="20"/>
      <c r="H4137" s="20"/>
    </row>
    <row r="4138" spans="7:8" x14ac:dyDescent="0.2">
      <c r="G4138" s="20"/>
      <c r="H4138" s="20"/>
    </row>
    <row r="4139" spans="7:8" x14ac:dyDescent="0.2">
      <c r="G4139" s="20"/>
      <c r="H4139" s="20"/>
    </row>
    <row r="4140" spans="7:8" x14ac:dyDescent="0.2">
      <c r="G4140" s="20"/>
      <c r="H4140" s="20"/>
    </row>
    <row r="4141" spans="7:8" x14ac:dyDescent="0.2">
      <c r="G4141" s="20"/>
      <c r="H4141" s="20"/>
    </row>
    <row r="4142" spans="7:8" x14ac:dyDescent="0.2">
      <c r="G4142" s="20"/>
      <c r="H4142" s="20"/>
    </row>
    <row r="4143" spans="7:8" x14ac:dyDescent="0.2">
      <c r="G4143" s="20"/>
      <c r="H4143" s="20"/>
    </row>
    <row r="4144" spans="7:8" x14ac:dyDescent="0.2">
      <c r="G4144" s="20"/>
      <c r="H4144" s="20"/>
    </row>
    <row r="4145" spans="7:8" x14ac:dyDescent="0.2">
      <c r="G4145" s="20"/>
      <c r="H4145" s="20"/>
    </row>
    <row r="4146" spans="7:8" x14ac:dyDescent="0.2">
      <c r="G4146" s="20"/>
      <c r="H4146" s="20"/>
    </row>
    <row r="4147" spans="7:8" x14ac:dyDescent="0.2">
      <c r="G4147" s="20"/>
      <c r="H4147" s="20"/>
    </row>
    <row r="4148" spans="7:8" x14ac:dyDescent="0.2">
      <c r="G4148" s="20"/>
      <c r="H4148" s="20"/>
    </row>
    <row r="4149" spans="7:8" x14ac:dyDescent="0.2">
      <c r="G4149" s="20"/>
      <c r="H4149" s="20"/>
    </row>
    <row r="4150" spans="7:8" x14ac:dyDescent="0.2">
      <c r="G4150" s="20"/>
      <c r="H4150" s="20"/>
    </row>
    <row r="4151" spans="7:8" x14ac:dyDescent="0.2">
      <c r="G4151" s="20"/>
      <c r="H4151" s="20"/>
    </row>
    <row r="4152" spans="7:8" x14ac:dyDescent="0.2">
      <c r="G4152" s="20"/>
      <c r="H4152" s="20"/>
    </row>
    <row r="4153" spans="7:8" x14ac:dyDescent="0.2">
      <c r="G4153" s="20"/>
      <c r="H4153" s="20"/>
    </row>
    <row r="4154" spans="7:8" x14ac:dyDescent="0.2">
      <c r="G4154" s="20"/>
      <c r="H4154" s="20"/>
    </row>
    <row r="4155" spans="7:8" x14ac:dyDescent="0.2">
      <c r="G4155" s="20"/>
      <c r="H4155" s="20"/>
    </row>
    <row r="4156" spans="7:8" x14ac:dyDescent="0.2">
      <c r="G4156" s="20"/>
      <c r="H4156" s="20"/>
    </row>
    <row r="4157" spans="7:8" x14ac:dyDescent="0.2">
      <c r="G4157" s="20"/>
      <c r="H4157" s="20"/>
    </row>
    <row r="4158" spans="7:8" x14ac:dyDescent="0.2">
      <c r="G4158" s="20"/>
      <c r="H4158" s="20"/>
    </row>
    <row r="4159" spans="7:8" x14ac:dyDescent="0.2">
      <c r="G4159" s="20"/>
      <c r="H4159" s="20"/>
    </row>
    <row r="4160" spans="7:8" x14ac:dyDescent="0.2">
      <c r="G4160" s="20"/>
      <c r="H4160" s="20"/>
    </row>
    <row r="4161" spans="7:8" x14ac:dyDescent="0.2">
      <c r="G4161" s="20"/>
      <c r="H4161" s="20"/>
    </row>
    <row r="4162" spans="7:8" x14ac:dyDescent="0.2">
      <c r="G4162" s="20"/>
      <c r="H4162" s="20"/>
    </row>
    <row r="4163" spans="7:8" x14ac:dyDescent="0.2">
      <c r="G4163" s="20"/>
      <c r="H4163" s="20"/>
    </row>
    <row r="4164" spans="7:8" x14ac:dyDescent="0.2">
      <c r="G4164" s="20"/>
      <c r="H4164" s="20"/>
    </row>
    <row r="4165" spans="7:8" x14ac:dyDescent="0.2">
      <c r="G4165" s="20"/>
      <c r="H4165" s="20"/>
    </row>
    <row r="4166" spans="7:8" x14ac:dyDescent="0.2">
      <c r="G4166" s="20"/>
      <c r="H4166" s="20"/>
    </row>
    <row r="4167" spans="7:8" x14ac:dyDescent="0.2">
      <c r="G4167" s="20"/>
      <c r="H4167" s="20"/>
    </row>
    <row r="4168" spans="7:8" x14ac:dyDescent="0.2">
      <c r="G4168" s="20"/>
      <c r="H4168" s="20"/>
    </row>
    <row r="4169" spans="7:8" x14ac:dyDescent="0.2">
      <c r="G4169" s="20"/>
      <c r="H4169" s="20"/>
    </row>
    <row r="4170" spans="7:8" x14ac:dyDescent="0.2">
      <c r="G4170" s="20"/>
      <c r="H4170" s="20"/>
    </row>
    <row r="4171" spans="7:8" x14ac:dyDescent="0.2">
      <c r="G4171" s="20"/>
      <c r="H4171" s="20"/>
    </row>
    <row r="4172" spans="7:8" x14ac:dyDescent="0.2">
      <c r="G4172" s="20"/>
      <c r="H4172" s="20"/>
    </row>
    <row r="4173" spans="7:8" x14ac:dyDescent="0.2">
      <c r="G4173" s="20"/>
      <c r="H4173" s="20"/>
    </row>
    <row r="4174" spans="7:8" x14ac:dyDescent="0.2">
      <c r="G4174" s="20"/>
      <c r="H4174" s="20"/>
    </row>
    <row r="4175" spans="7:8" x14ac:dyDescent="0.2">
      <c r="G4175" s="20"/>
      <c r="H4175" s="20"/>
    </row>
    <row r="4176" spans="7:8" x14ac:dyDescent="0.2">
      <c r="G4176" s="20"/>
      <c r="H4176" s="20"/>
    </row>
    <row r="4177" spans="7:8" x14ac:dyDescent="0.2">
      <c r="G4177" s="20"/>
      <c r="H4177" s="20"/>
    </row>
    <row r="4178" spans="7:8" x14ac:dyDescent="0.2">
      <c r="G4178" s="20"/>
      <c r="H4178" s="20"/>
    </row>
    <row r="4179" spans="7:8" x14ac:dyDescent="0.2">
      <c r="G4179" s="20"/>
      <c r="H4179" s="20"/>
    </row>
    <row r="4180" spans="7:8" x14ac:dyDescent="0.2">
      <c r="G4180" s="20"/>
      <c r="H4180" s="20"/>
    </row>
    <row r="4181" spans="7:8" x14ac:dyDescent="0.2">
      <c r="G4181" s="20"/>
      <c r="H4181" s="20"/>
    </row>
    <row r="4182" spans="7:8" x14ac:dyDescent="0.2">
      <c r="G4182" s="20"/>
      <c r="H4182" s="20"/>
    </row>
    <row r="4183" spans="7:8" x14ac:dyDescent="0.2">
      <c r="G4183" s="20"/>
      <c r="H4183" s="20"/>
    </row>
    <row r="4184" spans="7:8" x14ac:dyDescent="0.2">
      <c r="G4184" s="20"/>
      <c r="H4184" s="20"/>
    </row>
    <row r="4185" spans="7:8" x14ac:dyDescent="0.2">
      <c r="G4185" s="20"/>
      <c r="H4185" s="20"/>
    </row>
    <row r="4186" spans="7:8" x14ac:dyDescent="0.2">
      <c r="G4186" s="20"/>
      <c r="H4186" s="20"/>
    </row>
    <row r="4187" spans="7:8" x14ac:dyDescent="0.2">
      <c r="G4187" s="20"/>
      <c r="H4187" s="20"/>
    </row>
    <row r="4188" spans="7:8" x14ac:dyDescent="0.2">
      <c r="G4188" s="20"/>
      <c r="H4188" s="20"/>
    </row>
    <row r="4189" spans="7:8" x14ac:dyDescent="0.2">
      <c r="G4189" s="20"/>
      <c r="H4189" s="20"/>
    </row>
    <row r="4190" spans="7:8" x14ac:dyDescent="0.2">
      <c r="G4190" s="20"/>
      <c r="H4190" s="20"/>
    </row>
    <row r="4191" spans="7:8" x14ac:dyDescent="0.2">
      <c r="G4191" s="20"/>
      <c r="H4191" s="20"/>
    </row>
    <row r="4192" spans="7:8" x14ac:dyDescent="0.2">
      <c r="G4192" s="20"/>
      <c r="H4192" s="20"/>
    </row>
    <row r="4193" spans="7:8" x14ac:dyDescent="0.2">
      <c r="G4193" s="20"/>
      <c r="H4193" s="20"/>
    </row>
    <row r="4194" spans="7:8" x14ac:dyDescent="0.2">
      <c r="G4194" s="20"/>
      <c r="H4194" s="20"/>
    </row>
    <row r="4195" spans="7:8" x14ac:dyDescent="0.2">
      <c r="G4195" s="20"/>
      <c r="H4195" s="20"/>
    </row>
    <row r="4196" spans="7:8" x14ac:dyDescent="0.2">
      <c r="G4196" s="20"/>
      <c r="H4196" s="20"/>
    </row>
    <row r="4197" spans="7:8" x14ac:dyDescent="0.2">
      <c r="G4197" s="20"/>
      <c r="H4197" s="20"/>
    </row>
    <row r="4198" spans="7:8" x14ac:dyDescent="0.2">
      <c r="G4198" s="20"/>
      <c r="H4198" s="20"/>
    </row>
    <row r="4199" spans="7:8" x14ac:dyDescent="0.2">
      <c r="G4199" s="20"/>
      <c r="H4199" s="20"/>
    </row>
    <row r="4200" spans="7:8" x14ac:dyDescent="0.2">
      <c r="G4200" s="20"/>
      <c r="H4200" s="20"/>
    </row>
    <row r="4201" spans="7:8" x14ac:dyDescent="0.2">
      <c r="G4201" s="20"/>
      <c r="H4201" s="20"/>
    </row>
    <row r="4202" spans="7:8" x14ac:dyDescent="0.2">
      <c r="G4202" s="20"/>
      <c r="H4202" s="20"/>
    </row>
    <row r="4203" spans="7:8" x14ac:dyDescent="0.2">
      <c r="G4203" s="20"/>
      <c r="H4203" s="20"/>
    </row>
    <row r="4204" spans="7:8" x14ac:dyDescent="0.2">
      <c r="G4204" s="20"/>
      <c r="H4204" s="20"/>
    </row>
    <row r="4205" spans="7:8" x14ac:dyDescent="0.2">
      <c r="G4205" s="20"/>
      <c r="H4205" s="20"/>
    </row>
    <row r="4206" spans="7:8" x14ac:dyDescent="0.2">
      <c r="G4206" s="20"/>
      <c r="H4206" s="20"/>
    </row>
    <row r="4207" spans="7:8" x14ac:dyDescent="0.2">
      <c r="G4207" s="20"/>
      <c r="H4207" s="20"/>
    </row>
    <row r="4208" spans="7:8" x14ac:dyDescent="0.2">
      <c r="G4208" s="20"/>
      <c r="H4208" s="20"/>
    </row>
    <row r="4209" spans="7:8" x14ac:dyDescent="0.2">
      <c r="G4209" s="20"/>
      <c r="H4209" s="20"/>
    </row>
    <row r="4210" spans="7:8" x14ac:dyDescent="0.2">
      <c r="G4210" s="20"/>
      <c r="H4210" s="20"/>
    </row>
    <row r="4211" spans="7:8" x14ac:dyDescent="0.2">
      <c r="G4211" s="20"/>
      <c r="H4211" s="20"/>
    </row>
    <row r="4212" spans="7:8" x14ac:dyDescent="0.2">
      <c r="G4212" s="20"/>
      <c r="H4212" s="20"/>
    </row>
    <row r="4213" spans="7:8" x14ac:dyDescent="0.2">
      <c r="G4213" s="20"/>
      <c r="H4213" s="20"/>
    </row>
    <row r="4214" spans="7:8" x14ac:dyDescent="0.2">
      <c r="G4214" s="20"/>
      <c r="H4214" s="20"/>
    </row>
    <row r="4215" spans="7:8" x14ac:dyDescent="0.2">
      <c r="G4215" s="20"/>
      <c r="H4215" s="20"/>
    </row>
    <row r="4216" spans="7:8" x14ac:dyDescent="0.2">
      <c r="G4216" s="20"/>
      <c r="H4216" s="20"/>
    </row>
    <row r="4217" spans="7:8" x14ac:dyDescent="0.2">
      <c r="G4217" s="20"/>
      <c r="H4217" s="20"/>
    </row>
    <row r="4218" spans="7:8" x14ac:dyDescent="0.2">
      <c r="G4218" s="20"/>
      <c r="H4218" s="20"/>
    </row>
    <row r="4219" spans="7:8" x14ac:dyDescent="0.2">
      <c r="G4219" s="20"/>
      <c r="H4219" s="20"/>
    </row>
    <row r="4220" spans="7:8" x14ac:dyDescent="0.2">
      <c r="G4220" s="20"/>
      <c r="H4220" s="20"/>
    </row>
    <row r="4221" spans="7:8" x14ac:dyDescent="0.2">
      <c r="G4221" s="20"/>
      <c r="H4221" s="20"/>
    </row>
    <row r="4222" spans="7:8" x14ac:dyDescent="0.2">
      <c r="G4222" s="20"/>
      <c r="H4222" s="20"/>
    </row>
    <row r="4223" spans="7:8" x14ac:dyDescent="0.2">
      <c r="G4223" s="20"/>
      <c r="H4223" s="20"/>
    </row>
    <row r="4224" spans="7:8" x14ac:dyDescent="0.2">
      <c r="G4224" s="20"/>
      <c r="H4224" s="20"/>
    </row>
    <row r="4225" spans="7:8" x14ac:dyDescent="0.2">
      <c r="G4225" s="20"/>
      <c r="H4225" s="20"/>
    </row>
    <row r="4226" spans="7:8" x14ac:dyDescent="0.2">
      <c r="G4226" s="20"/>
      <c r="H4226" s="20"/>
    </row>
    <row r="4227" spans="7:8" x14ac:dyDescent="0.2">
      <c r="G4227" s="20"/>
      <c r="H4227" s="20"/>
    </row>
    <row r="4228" spans="7:8" x14ac:dyDescent="0.2">
      <c r="G4228" s="20"/>
      <c r="H4228" s="20"/>
    </row>
    <row r="4229" spans="7:8" x14ac:dyDescent="0.2">
      <c r="G4229" s="20"/>
      <c r="H4229" s="20"/>
    </row>
    <row r="4230" spans="7:8" x14ac:dyDescent="0.2">
      <c r="G4230" s="20"/>
      <c r="H4230" s="20"/>
    </row>
    <row r="4231" spans="7:8" x14ac:dyDescent="0.2">
      <c r="G4231" s="20"/>
      <c r="H4231" s="20"/>
    </row>
    <row r="4232" spans="7:8" x14ac:dyDescent="0.2">
      <c r="G4232" s="20"/>
      <c r="H4232" s="20"/>
    </row>
    <row r="4233" spans="7:8" x14ac:dyDescent="0.2">
      <c r="G4233" s="20"/>
      <c r="H4233" s="20"/>
    </row>
    <row r="4234" spans="7:8" x14ac:dyDescent="0.2">
      <c r="G4234" s="20"/>
      <c r="H4234" s="20"/>
    </row>
    <row r="4235" spans="7:8" x14ac:dyDescent="0.2">
      <c r="G4235" s="20"/>
      <c r="H4235" s="20"/>
    </row>
    <row r="4236" spans="7:8" x14ac:dyDescent="0.2">
      <c r="G4236" s="20"/>
      <c r="H4236" s="20"/>
    </row>
    <row r="4237" spans="7:8" x14ac:dyDescent="0.2">
      <c r="G4237" s="20"/>
      <c r="H4237" s="20"/>
    </row>
    <row r="4238" spans="7:8" x14ac:dyDescent="0.2">
      <c r="G4238" s="20"/>
      <c r="H4238" s="20"/>
    </row>
    <row r="4239" spans="7:8" x14ac:dyDescent="0.2">
      <c r="G4239" s="20"/>
      <c r="H4239" s="20"/>
    </row>
    <row r="4240" spans="7:8" x14ac:dyDescent="0.2">
      <c r="G4240" s="20"/>
      <c r="H4240" s="20"/>
    </row>
    <row r="4241" spans="7:8" x14ac:dyDescent="0.2">
      <c r="G4241" s="20"/>
      <c r="H4241" s="20"/>
    </row>
    <row r="4242" spans="7:8" x14ac:dyDescent="0.2">
      <c r="G4242" s="20"/>
      <c r="H4242" s="20"/>
    </row>
    <row r="4243" spans="7:8" x14ac:dyDescent="0.2">
      <c r="G4243" s="20"/>
      <c r="H4243" s="20"/>
    </row>
    <row r="4244" spans="7:8" x14ac:dyDescent="0.2">
      <c r="G4244" s="20"/>
      <c r="H4244" s="20"/>
    </row>
    <row r="4245" spans="7:8" x14ac:dyDescent="0.2">
      <c r="G4245" s="20"/>
      <c r="H4245" s="20"/>
    </row>
    <row r="4246" spans="7:8" x14ac:dyDescent="0.2">
      <c r="G4246" s="20"/>
      <c r="H4246" s="20"/>
    </row>
    <row r="4247" spans="7:8" x14ac:dyDescent="0.2">
      <c r="G4247" s="20"/>
      <c r="H4247" s="20"/>
    </row>
    <row r="4248" spans="7:8" x14ac:dyDescent="0.2">
      <c r="G4248" s="20"/>
      <c r="H4248" s="20"/>
    </row>
    <row r="4249" spans="7:8" x14ac:dyDescent="0.2">
      <c r="G4249" s="20"/>
      <c r="H4249" s="20"/>
    </row>
    <row r="4250" spans="7:8" x14ac:dyDescent="0.2">
      <c r="G4250" s="20"/>
      <c r="H4250" s="20"/>
    </row>
    <row r="4251" spans="7:8" x14ac:dyDescent="0.2">
      <c r="G4251" s="20"/>
      <c r="H4251" s="20"/>
    </row>
    <row r="4252" spans="7:8" x14ac:dyDescent="0.2">
      <c r="G4252" s="20"/>
      <c r="H4252" s="20"/>
    </row>
    <row r="4253" spans="7:8" x14ac:dyDescent="0.2">
      <c r="G4253" s="20"/>
      <c r="H4253" s="20"/>
    </row>
    <row r="4254" spans="7:8" x14ac:dyDescent="0.2">
      <c r="G4254" s="20"/>
      <c r="H4254" s="20"/>
    </row>
    <row r="4255" spans="7:8" x14ac:dyDescent="0.2">
      <c r="G4255" s="20"/>
      <c r="H4255" s="20"/>
    </row>
    <row r="4256" spans="7:8" x14ac:dyDescent="0.2">
      <c r="G4256" s="20"/>
      <c r="H4256" s="20"/>
    </row>
    <row r="4257" spans="7:8" x14ac:dyDescent="0.2">
      <c r="G4257" s="20"/>
      <c r="H4257" s="20"/>
    </row>
    <row r="4258" spans="7:8" x14ac:dyDescent="0.2">
      <c r="G4258" s="20"/>
      <c r="H4258" s="20"/>
    </row>
    <row r="4259" spans="7:8" x14ac:dyDescent="0.2">
      <c r="G4259" s="20"/>
      <c r="H4259" s="20"/>
    </row>
    <row r="4260" spans="7:8" x14ac:dyDescent="0.2">
      <c r="G4260" s="20"/>
      <c r="H4260" s="20"/>
    </row>
    <row r="4261" spans="7:8" x14ac:dyDescent="0.2">
      <c r="G4261" s="20"/>
      <c r="H4261" s="20"/>
    </row>
    <row r="4262" spans="7:8" x14ac:dyDescent="0.2">
      <c r="G4262" s="20"/>
      <c r="H4262" s="20"/>
    </row>
    <row r="4263" spans="7:8" x14ac:dyDescent="0.2">
      <c r="G4263" s="20"/>
      <c r="H4263" s="20"/>
    </row>
    <row r="4264" spans="7:8" x14ac:dyDescent="0.2">
      <c r="G4264" s="20"/>
      <c r="H4264" s="20"/>
    </row>
    <row r="4265" spans="7:8" x14ac:dyDescent="0.2">
      <c r="G4265" s="20"/>
      <c r="H4265" s="20"/>
    </row>
    <row r="4266" spans="7:8" x14ac:dyDescent="0.2">
      <c r="G4266" s="20"/>
      <c r="H4266" s="20"/>
    </row>
    <row r="4267" spans="7:8" x14ac:dyDescent="0.2">
      <c r="G4267" s="20"/>
      <c r="H4267" s="20"/>
    </row>
    <row r="4268" spans="7:8" x14ac:dyDescent="0.2">
      <c r="G4268" s="20"/>
      <c r="H4268" s="20"/>
    </row>
    <row r="4269" spans="7:8" x14ac:dyDescent="0.2">
      <c r="G4269" s="20"/>
      <c r="H4269" s="20"/>
    </row>
    <row r="4270" spans="7:8" x14ac:dyDescent="0.2">
      <c r="G4270" s="20"/>
      <c r="H4270" s="20"/>
    </row>
    <row r="4271" spans="7:8" x14ac:dyDescent="0.2">
      <c r="G4271" s="20"/>
      <c r="H4271" s="20"/>
    </row>
    <row r="4272" spans="7:8" x14ac:dyDescent="0.2">
      <c r="G4272" s="20"/>
      <c r="H4272" s="20"/>
    </row>
    <row r="4273" spans="7:8" x14ac:dyDescent="0.2">
      <c r="G4273" s="20"/>
      <c r="H4273" s="20"/>
    </row>
    <row r="4274" spans="7:8" x14ac:dyDescent="0.2">
      <c r="G4274" s="20"/>
      <c r="H4274" s="20"/>
    </row>
    <row r="4275" spans="7:8" x14ac:dyDescent="0.2">
      <c r="G4275" s="20"/>
      <c r="H4275" s="20"/>
    </row>
    <row r="4276" spans="7:8" x14ac:dyDescent="0.2">
      <c r="G4276" s="20"/>
      <c r="H4276" s="20"/>
    </row>
    <row r="4277" spans="7:8" x14ac:dyDescent="0.2">
      <c r="G4277" s="20"/>
      <c r="H4277" s="20"/>
    </row>
    <row r="4278" spans="7:8" x14ac:dyDescent="0.2">
      <c r="G4278" s="20"/>
      <c r="H4278" s="20"/>
    </row>
    <row r="4279" spans="7:8" x14ac:dyDescent="0.2">
      <c r="G4279" s="20"/>
      <c r="H4279" s="20"/>
    </row>
    <row r="4280" spans="7:8" x14ac:dyDescent="0.2">
      <c r="G4280" s="20"/>
      <c r="H4280" s="20"/>
    </row>
    <row r="4281" spans="7:8" x14ac:dyDescent="0.2">
      <c r="G4281" s="20"/>
      <c r="H4281" s="20"/>
    </row>
    <row r="4282" spans="7:8" x14ac:dyDescent="0.2">
      <c r="G4282" s="20"/>
      <c r="H4282" s="20"/>
    </row>
    <row r="4283" spans="7:8" x14ac:dyDescent="0.2">
      <c r="G4283" s="20"/>
      <c r="H4283" s="20"/>
    </row>
    <row r="4284" spans="7:8" x14ac:dyDescent="0.2">
      <c r="G4284" s="20"/>
      <c r="H4284" s="20"/>
    </row>
    <row r="4285" spans="7:8" x14ac:dyDescent="0.2">
      <c r="G4285" s="20"/>
      <c r="H4285" s="20"/>
    </row>
    <row r="4286" spans="7:8" x14ac:dyDescent="0.2">
      <c r="G4286" s="20"/>
      <c r="H4286" s="20"/>
    </row>
    <row r="4287" spans="7:8" x14ac:dyDescent="0.2">
      <c r="G4287" s="20"/>
      <c r="H4287" s="20"/>
    </row>
    <row r="4288" spans="7:8" x14ac:dyDescent="0.2">
      <c r="G4288" s="20"/>
      <c r="H4288" s="20"/>
    </row>
    <row r="4289" spans="7:8" x14ac:dyDescent="0.2">
      <c r="G4289" s="20"/>
      <c r="H4289" s="20"/>
    </row>
    <row r="4290" spans="7:8" x14ac:dyDescent="0.2">
      <c r="G4290" s="20"/>
      <c r="H4290" s="20"/>
    </row>
    <row r="4291" spans="7:8" x14ac:dyDescent="0.2">
      <c r="G4291" s="20"/>
      <c r="H4291" s="20"/>
    </row>
    <row r="4292" spans="7:8" x14ac:dyDescent="0.2">
      <c r="G4292" s="20"/>
      <c r="H4292" s="20"/>
    </row>
    <row r="4293" spans="7:8" x14ac:dyDescent="0.2">
      <c r="G4293" s="20"/>
      <c r="H4293" s="20"/>
    </row>
    <row r="4294" spans="7:8" x14ac:dyDescent="0.2">
      <c r="G4294" s="20"/>
      <c r="H4294" s="20"/>
    </row>
    <row r="4295" spans="7:8" x14ac:dyDescent="0.2">
      <c r="G4295" s="20"/>
      <c r="H4295" s="20"/>
    </row>
    <row r="4296" spans="7:8" x14ac:dyDescent="0.2">
      <c r="G4296" s="20"/>
      <c r="H4296" s="20"/>
    </row>
    <row r="4297" spans="7:8" x14ac:dyDescent="0.2">
      <c r="G4297" s="20"/>
      <c r="H4297" s="20"/>
    </row>
    <row r="4298" spans="7:8" x14ac:dyDescent="0.2">
      <c r="G4298" s="20"/>
      <c r="H4298" s="20"/>
    </row>
    <row r="4299" spans="7:8" x14ac:dyDescent="0.2">
      <c r="G4299" s="20"/>
      <c r="H4299" s="20"/>
    </row>
    <row r="4300" spans="7:8" x14ac:dyDescent="0.2">
      <c r="G4300" s="20"/>
      <c r="H4300" s="20"/>
    </row>
    <row r="4301" spans="7:8" x14ac:dyDescent="0.2">
      <c r="G4301" s="20"/>
      <c r="H4301" s="20"/>
    </row>
    <row r="4302" spans="7:8" x14ac:dyDescent="0.2">
      <c r="G4302" s="20"/>
      <c r="H4302" s="20"/>
    </row>
    <row r="4303" spans="7:8" x14ac:dyDescent="0.2">
      <c r="G4303" s="20"/>
      <c r="H4303" s="20"/>
    </row>
    <row r="4304" spans="7:8" x14ac:dyDescent="0.2">
      <c r="G4304" s="20"/>
      <c r="H4304" s="20"/>
    </row>
    <row r="4305" spans="7:8" x14ac:dyDescent="0.2">
      <c r="G4305" s="20"/>
      <c r="H4305" s="20"/>
    </row>
    <row r="4306" spans="7:8" x14ac:dyDescent="0.2">
      <c r="G4306" s="20"/>
      <c r="H4306" s="20"/>
    </row>
    <row r="4307" spans="7:8" x14ac:dyDescent="0.2">
      <c r="G4307" s="20"/>
      <c r="H4307" s="20"/>
    </row>
    <row r="4308" spans="7:8" x14ac:dyDescent="0.2">
      <c r="G4308" s="20"/>
      <c r="H4308" s="20"/>
    </row>
    <row r="4309" spans="7:8" x14ac:dyDescent="0.2">
      <c r="G4309" s="20"/>
      <c r="H4309" s="20"/>
    </row>
    <row r="4310" spans="7:8" x14ac:dyDescent="0.2">
      <c r="G4310" s="20"/>
      <c r="H4310" s="20"/>
    </row>
    <row r="4311" spans="7:8" x14ac:dyDescent="0.2">
      <c r="G4311" s="20"/>
      <c r="H4311" s="20"/>
    </row>
    <row r="4312" spans="7:8" x14ac:dyDescent="0.2">
      <c r="G4312" s="20"/>
      <c r="H4312" s="20"/>
    </row>
    <row r="4313" spans="7:8" x14ac:dyDescent="0.2">
      <c r="G4313" s="20"/>
      <c r="H4313" s="20"/>
    </row>
    <row r="4314" spans="7:8" x14ac:dyDescent="0.2">
      <c r="G4314" s="20"/>
      <c r="H4314" s="20"/>
    </row>
    <row r="4315" spans="7:8" x14ac:dyDescent="0.2">
      <c r="G4315" s="20"/>
      <c r="H4315" s="20"/>
    </row>
    <row r="4316" spans="7:8" x14ac:dyDescent="0.2">
      <c r="G4316" s="20"/>
      <c r="H4316" s="20"/>
    </row>
    <row r="4317" spans="7:8" x14ac:dyDescent="0.2">
      <c r="G4317" s="20"/>
      <c r="H4317" s="20"/>
    </row>
    <row r="4318" spans="7:8" x14ac:dyDescent="0.2">
      <c r="G4318" s="20"/>
      <c r="H4318" s="20"/>
    </row>
    <row r="4319" spans="7:8" x14ac:dyDescent="0.2">
      <c r="G4319" s="20"/>
      <c r="H4319" s="20"/>
    </row>
    <row r="4320" spans="7:8" x14ac:dyDescent="0.2">
      <c r="G4320" s="20"/>
      <c r="H4320" s="20"/>
    </row>
    <row r="4321" spans="7:8" x14ac:dyDescent="0.2">
      <c r="G4321" s="20"/>
      <c r="H4321" s="20"/>
    </row>
    <row r="4322" spans="7:8" x14ac:dyDescent="0.2">
      <c r="G4322" s="20"/>
      <c r="H4322" s="20"/>
    </row>
    <row r="4323" spans="7:8" x14ac:dyDescent="0.2">
      <c r="G4323" s="20"/>
      <c r="H4323" s="20"/>
    </row>
    <row r="4324" spans="7:8" x14ac:dyDescent="0.2">
      <c r="G4324" s="20"/>
      <c r="H4324" s="20"/>
    </row>
    <row r="4325" spans="7:8" x14ac:dyDescent="0.2">
      <c r="G4325" s="20"/>
      <c r="H4325" s="20"/>
    </row>
    <row r="4326" spans="7:8" x14ac:dyDescent="0.2">
      <c r="G4326" s="20"/>
      <c r="H4326" s="20"/>
    </row>
    <row r="4327" spans="7:8" x14ac:dyDescent="0.2">
      <c r="G4327" s="20"/>
      <c r="H4327" s="20"/>
    </row>
    <row r="4328" spans="7:8" x14ac:dyDescent="0.2">
      <c r="G4328" s="20"/>
      <c r="H4328" s="20"/>
    </row>
    <row r="4329" spans="7:8" x14ac:dyDescent="0.2">
      <c r="G4329" s="20"/>
      <c r="H4329" s="20"/>
    </row>
    <row r="4330" spans="7:8" x14ac:dyDescent="0.2">
      <c r="G4330" s="20"/>
      <c r="H4330" s="20"/>
    </row>
    <row r="4331" spans="7:8" x14ac:dyDescent="0.2">
      <c r="G4331" s="20"/>
      <c r="H4331" s="20"/>
    </row>
    <row r="4332" spans="7:8" x14ac:dyDescent="0.2">
      <c r="G4332" s="20"/>
      <c r="H4332" s="20"/>
    </row>
    <row r="4333" spans="7:8" x14ac:dyDescent="0.2">
      <c r="G4333" s="20"/>
      <c r="H4333" s="20"/>
    </row>
    <row r="4334" spans="7:8" x14ac:dyDescent="0.2">
      <c r="G4334" s="20"/>
      <c r="H4334" s="20"/>
    </row>
    <row r="4335" spans="7:8" x14ac:dyDescent="0.2">
      <c r="G4335" s="20"/>
      <c r="H4335" s="20"/>
    </row>
    <row r="4336" spans="7:8" x14ac:dyDescent="0.2">
      <c r="G4336" s="20"/>
      <c r="H4336" s="20"/>
    </row>
    <row r="4337" spans="7:8" x14ac:dyDescent="0.2">
      <c r="G4337" s="20"/>
      <c r="H4337" s="20"/>
    </row>
    <row r="4338" spans="7:8" x14ac:dyDescent="0.2">
      <c r="G4338" s="20"/>
      <c r="H4338" s="20"/>
    </row>
    <row r="4339" spans="7:8" x14ac:dyDescent="0.2">
      <c r="G4339" s="20"/>
      <c r="H4339" s="20"/>
    </row>
    <row r="4340" spans="7:8" x14ac:dyDescent="0.2">
      <c r="G4340" s="20"/>
      <c r="H4340" s="20"/>
    </row>
    <row r="4341" spans="7:8" x14ac:dyDescent="0.2">
      <c r="G4341" s="20"/>
      <c r="H4341" s="20"/>
    </row>
    <row r="4342" spans="7:8" x14ac:dyDescent="0.2">
      <c r="G4342" s="20"/>
      <c r="H4342" s="20"/>
    </row>
    <row r="4343" spans="7:8" x14ac:dyDescent="0.2">
      <c r="G4343" s="20"/>
      <c r="H4343" s="20"/>
    </row>
    <row r="4344" spans="7:8" x14ac:dyDescent="0.2">
      <c r="G4344" s="20"/>
      <c r="H4344" s="20"/>
    </row>
    <row r="4345" spans="7:8" x14ac:dyDescent="0.2">
      <c r="G4345" s="20"/>
      <c r="H4345" s="20"/>
    </row>
    <row r="4346" spans="7:8" x14ac:dyDescent="0.2">
      <c r="G4346" s="20"/>
      <c r="H4346" s="20"/>
    </row>
    <row r="4347" spans="7:8" x14ac:dyDescent="0.2">
      <c r="G4347" s="20"/>
      <c r="H4347" s="20"/>
    </row>
    <row r="4348" spans="7:8" x14ac:dyDescent="0.2">
      <c r="G4348" s="20"/>
      <c r="H4348" s="20"/>
    </row>
    <row r="4349" spans="7:8" x14ac:dyDescent="0.2">
      <c r="G4349" s="20"/>
      <c r="H4349" s="20"/>
    </row>
    <row r="4350" spans="7:8" x14ac:dyDescent="0.2">
      <c r="G4350" s="20"/>
      <c r="H4350" s="20"/>
    </row>
    <row r="4351" spans="7:8" x14ac:dyDescent="0.2">
      <c r="G4351" s="20"/>
      <c r="H4351" s="20"/>
    </row>
    <row r="4352" spans="7:8" x14ac:dyDescent="0.2">
      <c r="G4352" s="20"/>
      <c r="H4352" s="20"/>
    </row>
    <row r="4353" spans="7:8" x14ac:dyDescent="0.2">
      <c r="G4353" s="20"/>
      <c r="H4353" s="20"/>
    </row>
    <row r="4354" spans="7:8" x14ac:dyDescent="0.2">
      <c r="G4354" s="20"/>
      <c r="H4354" s="20"/>
    </row>
    <row r="4355" spans="7:8" x14ac:dyDescent="0.2">
      <c r="G4355" s="20"/>
      <c r="H4355" s="20"/>
    </row>
    <row r="4356" spans="7:8" x14ac:dyDescent="0.2">
      <c r="G4356" s="20"/>
      <c r="H4356" s="20"/>
    </row>
    <row r="4357" spans="7:8" x14ac:dyDescent="0.2">
      <c r="G4357" s="20"/>
      <c r="H4357" s="20"/>
    </row>
    <row r="4358" spans="7:8" x14ac:dyDescent="0.2">
      <c r="G4358" s="20"/>
      <c r="H4358" s="20"/>
    </row>
    <row r="4359" spans="7:8" x14ac:dyDescent="0.2">
      <c r="G4359" s="20"/>
      <c r="H4359" s="20"/>
    </row>
    <row r="4360" spans="7:8" x14ac:dyDescent="0.2">
      <c r="G4360" s="20"/>
      <c r="H4360" s="20"/>
    </row>
    <row r="4361" spans="7:8" x14ac:dyDescent="0.2">
      <c r="G4361" s="20"/>
      <c r="H4361" s="20"/>
    </row>
    <row r="4362" spans="7:8" x14ac:dyDescent="0.2">
      <c r="G4362" s="20"/>
      <c r="H4362" s="20"/>
    </row>
    <row r="4363" spans="7:8" x14ac:dyDescent="0.2">
      <c r="G4363" s="20"/>
      <c r="H4363" s="20"/>
    </row>
    <row r="4364" spans="7:8" x14ac:dyDescent="0.2">
      <c r="G4364" s="20"/>
      <c r="H4364" s="20"/>
    </row>
    <row r="4365" spans="7:8" x14ac:dyDescent="0.2">
      <c r="G4365" s="20"/>
      <c r="H4365" s="20"/>
    </row>
    <row r="4366" spans="7:8" x14ac:dyDescent="0.2">
      <c r="G4366" s="20"/>
      <c r="H4366" s="20"/>
    </row>
    <row r="4367" spans="7:8" x14ac:dyDescent="0.2">
      <c r="G4367" s="20"/>
      <c r="H4367" s="20"/>
    </row>
    <row r="4368" spans="7:8" x14ac:dyDescent="0.2">
      <c r="G4368" s="20"/>
      <c r="H4368" s="20"/>
    </row>
    <row r="4369" spans="7:8" x14ac:dyDescent="0.2">
      <c r="G4369" s="20"/>
      <c r="H4369" s="20"/>
    </row>
    <row r="4370" spans="7:8" x14ac:dyDescent="0.2">
      <c r="G4370" s="20"/>
      <c r="H4370" s="20"/>
    </row>
    <row r="4371" spans="7:8" x14ac:dyDescent="0.2">
      <c r="G4371" s="20"/>
      <c r="H4371" s="20"/>
    </row>
    <row r="4372" spans="7:8" x14ac:dyDescent="0.2">
      <c r="G4372" s="20"/>
      <c r="H4372" s="20"/>
    </row>
    <row r="4373" spans="7:8" x14ac:dyDescent="0.2">
      <c r="G4373" s="20"/>
      <c r="H4373" s="20"/>
    </row>
    <row r="4374" spans="7:8" x14ac:dyDescent="0.2">
      <c r="G4374" s="20"/>
      <c r="H4374" s="20"/>
    </row>
    <row r="4375" spans="7:8" x14ac:dyDescent="0.2">
      <c r="G4375" s="20"/>
      <c r="H4375" s="20"/>
    </row>
    <row r="4376" spans="7:8" x14ac:dyDescent="0.2">
      <c r="G4376" s="20"/>
      <c r="H4376" s="20"/>
    </row>
    <row r="4377" spans="7:8" x14ac:dyDescent="0.2">
      <c r="G4377" s="20"/>
      <c r="H4377" s="20"/>
    </row>
    <row r="4378" spans="7:8" x14ac:dyDescent="0.2">
      <c r="G4378" s="20"/>
      <c r="H4378" s="20"/>
    </row>
    <row r="4379" spans="7:8" x14ac:dyDescent="0.2">
      <c r="G4379" s="20"/>
      <c r="H4379" s="20"/>
    </row>
    <row r="4380" spans="7:8" x14ac:dyDescent="0.2">
      <c r="G4380" s="20"/>
      <c r="H4380" s="20"/>
    </row>
    <row r="4381" spans="7:8" x14ac:dyDescent="0.2">
      <c r="G4381" s="20"/>
      <c r="H4381" s="20"/>
    </row>
    <row r="4382" spans="7:8" x14ac:dyDescent="0.2">
      <c r="G4382" s="20"/>
      <c r="H4382" s="20"/>
    </row>
    <row r="4383" spans="7:8" x14ac:dyDescent="0.2">
      <c r="G4383" s="20"/>
      <c r="H4383" s="20"/>
    </row>
    <row r="4384" spans="7:8" x14ac:dyDescent="0.2">
      <c r="G4384" s="20"/>
      <c r="H4384" s="20"/>
    </row>
    <row r="4385" spans="7:8" x14ac:dyDescent="0.2">
      <c r="G4385" s="20"/>
      <c r="H4385" s="20"/>
    </row>
    <row r="4386" spans="7:8" x14ac:dyDescent="0.2">
      <c r="G4386" s="20"/>
      <c r="H4386" s="20"/>
    </row>
    <row r="4387" spans="7:8" x14ac:dyDescent="0.2">
      <c r="G4387" s="20"/>
      <c r="H4387" s="20"/>
    </row>
    <row r="4388" spans="7:8" x14ac:dyDescent="0.2">
      <c r="G4388" s="20"/>
      <c r="H4388" s="20"/>
    </row>
    <row r="4389" spans="7:8" x14ac:dyDescent="0.2">
      <c r="G4389" s="20"/>
      <c r="H4389" s="20"/>
    </row>
    <row r="4390" spans="7:8" x14ac:dyDescent="0.2">
      <c r="G4390" s="20"/>
      <c r="H4390" s="20"/>
    </row>
    <row r="4391" spans="7:8" x14ac:dyDescent="0.2">
      <c r="G4391" s="20"/>
      <c r="H4391" s="20"/>
    </row>
    <row r="4392" spans="7:8" x14ac:dyDescent="0.2">
      <c r="G4392" s="20"/>
      <c r="H4392" s="20"/>
    </row>
    <row r="4393" spans="7:8" x14ac:dyDescent="0.2">
      <c r="G4393" s="20"/>
      <c r="H4393" s="20"/>
    </row>
    <row r="4394" spans="7:8" x14ac:dyDescent="0.2">
      <c r="G4394" s="20"/>
      <c r="H4394" s="20"/>
    </row>
    <row r="4395" spans="7:8" x14ac:dyDescent="0.2">
      <c r="G4395" s="20"/>
      <c r="H4395" s="20"/>
    </row>
    <row r="4396" spans="7:8" x14ac:dyDescent="0.2">
      <c r="G4396" s="20"/>
      <c r="H4396" s="20"/>
    </row>
    <row r="4397" spans="7:8" x14ac:dyDescent="0.2">
      <c r="G4397" s="20"/>
      <c r="H4397" s="20"/>
    </row>
    <row r="4398" spans="7:8" x14ac:dyDescent="0.2">
      <c r="G4398" s="20"/>
      <c r="H4398" s="20"/>
    </row>
    <row r="4399" spans="7:8" x14ac:dyDescent="0.2">
      <c r="G4399" s="20"/>
      <c r="H4399" s="20"/>
    </row>
    <row r="4400" spans="7:8" x14ac:dyDescent="0.2">
      <c r="G4400" s="20"/>
      <c r="H4400" s="20"/>
    </row>
    <row r="4401" spans="7:8" x14ac:dyDescent="0.2">
      <c r="G4401" s="20"/>
      <c r="H4401" s="20"/>
    </row>
    <row r="4402" spans="7:8" x14ac:dyDescent="0.2">
      <c r="G4402" s="20"/>
      <c r="H4402" s="20"/>
    </row>
    <row r="4403" spans="7:8" x14ac:dyDescent="0.2">
      <c r="G4403" s="20"/>
      <c r="H4403" s="20"/>
    </row>
    <row r="4404" spans="7:8" x14ac:dyDescent="0.2">
      <c r="G4404" s="20"/>
      <c r="H4404" s="20"/>
    </row>
    <row r="4405" spans="7:8" x14ac:dyDescent="0.2">
      <c r="G4405" s="20"/>
      <c r="H4405" s="20"/>
    </row>
    <row r="4406" spans="7:8" x14ac:dyDescent="0.2">
      <c r="G4406" s="20"/>
      <c r="H4406" s="20"/>
    </row>
    <row r="4407" spans="7:8" x14ac:dyDescent="0.2">
      <c r="G4407" s="20"/>
      <c r="H4407" s="20"/>
    </row>
    <row r="4408" spans="7:8" x14ac:dyDescent="0.2">
      <c r="G4408" s="20"/>
      <c r="H4408" s="20"/>
    </row>
    <row r="4409" spans="7:8" x14ac:dyDescent="0.2">
      <c r="G4409" s="20"/>
      <c r="H4409" s="20"/>
    </row>
    <row r="4410" spans="7:8" x14ac:dyDescent="0.2">
      <c r="G4410" s="20"/>
      <c r="H4410" s="20"/>
    </row>
    <row r="4411" spans="7:8" x14ac:dyDescent="0.2">
      <c r="G4411" s="20"/>
      <c r="H4411" s="20"/>
    </row>
    <row r="4412" spans="7:8" x14ac:dyDescent="0.2">
      <c r="G4412" s="20"/>
      <c r="H4412" s="20"/>
    </row>
    <row r="4413" spans="7:8" x14ac:dyDescent="0.2">
      <c r="G4413" s="20"/>
      <c r="H4413" s="20"/>
    </row>
    <row r="4414" spans="7:8" x14ac:dyDescent="0.2">
      <c r="G4414" s="20"/>
      <c r="H4414" s="20"/>
    </row>
    <row r="4415" spans="7:8" x14ac:dyDescent="0.2">
      <c r="G4415" s="20"/>
      <c r="H4415" s="20"/>
    </row>
    <row r="4416" spans="7:8" x14ac:dyDescent="0.2">
      <c r="G4416" s="20"/>
      <c r="H4416" s="20"/>
    </row>
    <row r="4417" spans="7:8" x14ac:dyDescent="0.2">
      <c r="G4417" s="20"/>
      <c r="H4417" s="20"/>
    </row>
    <row r="4418" spans="7:8" x14ac:dyDescent="0.2">
      <c r="G4418" s="20"/>
      <c r="H4418" s="20"/>
    </row>
    <row r="4419" spans="7:8" x14ac:dyDescent="0.2">
      <c r="G4419" s="20"/>
      <c r="H4419" s="20"/>
    </row>
    <row r="4420" spans="7:8" x14ac:dyDescent="0.2">
      <c r="G4420" s="20"/>
      <c r="H4420" s="20"/>
    </row>
    <row r="4421" spans="7:8" x14ac:dyDescent="0.2">
      <c r="G4421" s="20"/>
      <c r="H4421" s="20"/>
    </row>
    <row r="4422" spans="7:8" x14ac:dyDescent="0.2">
      <c r="G4422" s="20"/>
      <c r="H4422" s="20"/>
    </row>
    <row r="4423" spans="7:8" x14ac:dyDescent="0.2">
      <c r="G4423" s="20"/>
      <c r="H4423" s="20"/>
    </row>
    <row r="4424" spans="7:8" x14ac:dyDescent="0.2">
      <c r="G4424" s="20"/>
      <c r="H4424" s="20"/>
    </row>
    <row r="4425" spans="7:8" x14ac:dyDescent="0.2">
      <c r="G4425" s="20"/>
      <c r="H4425" s="20"/>
    </row>
    <row r="4426" spans="7:8" x14ac:dyDescent="0.2">
      <c r="G4426" s="20"/>
      <c r="H4426" s="20"/>
    </row>
    <row r="4427" spans="7:8" x14ac:dyDescent="0.2">
      <c r="G4427" s="20"/>
      <c r="H4427" s="20"/>
    </row>
    <row r="4428" spans="7:8" x14ac:dyDescent="0.2">
      <c r="G4428" s="20"/>
      <c r="H4428" s="20"/>
    </row>
    <row r="4429" spans="7:8" x14ac:dyDescent="0.2">
      <c r="G4429" s="20"/>
      <c r="H4429" s="20"/>
    </row>
    <row r="4430" spans="7:8" x14ac:dyDescent="0.2">
      <c r="G4430" s="20"/>
      <c r="H4430" s="20"/>
    </row>
    <row r="4431" spans="7:8" x14ac:dyDescent="0.2">
      <c r="G4431" s="20"/>
      <c r="H4431" s="20"/>
    </row>
    <row r="4432" spans="7:8" x14ac:dyDescent="0.2">
      <c r="G4432" s="20"/>
      <c r="H4432" s="20"/>
    </row>
    <row r="4433" spans="7:8" x14ac:dyDescent="0.2">
      <c r="G4433" s="20"/>
      <c r="H4433" s="20"/>
    </row>
    <row r="4434" spans="7:8" x14ac:dyDescent="0.2">
      <c r="G4434" s="20"/>
      <c r="H4434" s="20"/>
    </row>
    <row r="4435" spans="7:8" x14ac:dyDescent="0.2">
      <c r="G4435" s="20"/>
      <c r="H4435" s="20"/>
    </row>
    <row r="4436" spans="7:8" x14ac:dyDescent="0.2">
      <c r="G4436" s="20"/>
      <c r="H4436" s="20"/>
    </row>
    <row r="4437" spans="7:8" x14ac:dyDescent="0.2">
      <c r="G4437" s="20"/>
      <c r="H4437" s="20"/>
    </row>
    <row r="4438" spans="7:8" x14ac:dyDescent="0.2">
      <c r="G4438" s="20"/>
      <c r="H4438" s="20"/>
    </row>
    <row r="4439" spans="7:8" x14ac:dyDescent="0.2">
      <c r="G4439" s="20"/>
      <c r="H4439" s="20"/>
    </row>
    <row r="4440" spans="7:8" x14ac:dyDescent="0.2">
      <c r="G4440" s="20"/>
      <c r="H4440" s="20"/>
    </row>
    <row r="4441" spans="7:8" x14ac:dyDescent="0.2">
      <c r="G4441" s="20"/>
      <c r="H4441" s="20"/>
    </row>
    <row r="4442" spans="7:8" x14ac:dyDescent="0.2">
      <c r="G4442" s="20"/>
      <c r="H4442" s="20"/>
    </row>
    <row r="4443" spans="7:8" x14ac:dyDescent="0.2">
      <c r="G4443" s="20"/>
      <c r="H4443" s="20"/>
    </row>
    <row r="4444" spans="7:8" x14ac:dyDescent="0.2">
      <c r="G4444" s="20"/>
      <c r="H4444" s="20"/>
    </row>
    <row r="4445" spans="7:8" x14ac:dyDescent="0.2">
      <c r="G4445" s="20"/>
      <c r="H4445" s="20"/>
    </row>
    <row r="4446" spans="7:8" x14ac:dyDescent="0.2">
      <c r="G4446" s="20"/>
      <c r="H4446" s="20"/>
    </row>
    <row r="4447" spans="7:8" x14ac:dyDescent="0.2">
      <c r="G4447" s="20"/>
      <c r="H4447" s="20"/>
    </row>
    <row r="4448" spans="7:8" x14ac:dyDescent="0.2">
      <c r="G4448" s="20"/>
      <c r="H4448" s="20"/>
    </row>
    <row r="4449" spans="7:8" x14ac:dyDescent="0.2">
      <c r="G4449" s="20"/>
      <c r="H4449" s="20"/>
    </row>
    <row r="4450" spans="7:8" x14ac:dyDescent="0.2">
      <c r="G4450" s="20"/>
      <c r="H4450" s="20"/>
    </row>
    <row r="4451" spans="7:8" x14ac:dyDescent="0.2">
      <c r="G4451" s="20"/>
      <c r="H4451" s="20"/>
    </row>
    <row r="4452" spans="7:8" x14ac:dyDescent="0.2">
      <c r="G4452" s="20"/>
      <c r="H4452" s="20"/>
    </row>
    <row r="4453" spans="7:8" x14ac:dyDescent="0.2">
      <c r="G4453" s="20"/>
      <c r="H4453" s="20"/>
    </row>
    <row r="4454" spans="7:8" x14ac:dyDescent="0.2">
      <c r="G4454" s="20"/>
      <c r="H4454" s="20"/>
    </row>
    <row r="4455" spans="7:8" x14ac:dyDescent="0.2">
      <c r="G4455" s="20"/>
      <c r="H4455" s="20"/>
    </row>
    <row r="4456" spans="7:8" x14ac:dyDescent="0.2">
      <c r="G4456" s="20"/>
      <c r="H4456" s="20"/>
    </row>
    <row r="4457" spans="7:8" x14ac:dyDescent="0.2">
      <c r="G4457" s="20"/>
      <c r="H4457" s="20"/>
    </row>
    <row r="4458" spans="7:8" x14ac:dyDescent="0.2">
      <c r="G4458" s="20"/>
      <c r="H4458" s="20"/>
    </row>
    <row r="4459" spans="7:8" x14ac:dyDescent="0.2">
      <c r="G4459" s="20"/>
      <c r="H4459" s="20"/>
    </row>
    <row r="4460" spans="7:8" x14ac:dyDescent="0.2">
      <c r="G4460" s="20"/>
      <c r="H4460" s="20"/>
    </row>
    <row r="4461" spans="7:8" x14ac:dyDescent="0.2">
      <c r="G4461" s="20"/>
      <c r="H4461" s="20"/>
    </row>
    <row r="4462" spans="7:8" x14ac:dyDescent="0.2">
      <c r="G4462" s="20"/>
      <c r="H4462" s="20"/>
    </row>
    <row r="4463" spans="7:8" x14ac:dyDescent="0.2">
      <c r="G4463" s="20"/>
      <c r="H4463" s="20"/>
    </row>
    <row r="4464" spans="7:8" x14ac:dyDescent="0.2">
      <c r="G4464" s="20"/>
      <c r="H4464" s="20"/>
    </row>
    <row r="4465" spans="7:8" x14ac:dyDescent="0.2">
      <c r="G4465" s="20"/>
      <c r="H4465" s="20"/>
    </row>
    <row r="4466" spans="7:8" x14ac:dyDescent="0.2">
      <c r="G4466" s="20"/>
      <c r="H4466" s="20"/>
    </row>
    <row r="4467" spans="7:8" x14ac:dyDescent="0.2">
      <c r="G4467" s="20"/>
      <c r="H4467" s="20"/>
    </row>
    <row r="4468" spans="7:8" x14ac:dyDescent="0.2">
      <c r="G4468" s="20"/>
      <c r="H4468" s="20"/>
    </row>
    <row r="4469" spans="7:8" x14ac:dyDescent="0.2">
      <c r="G4469" s="20"/>
      <c r="H4469" s="20"/>
    </row>
    <row r="4470" spans="7:8" x14ac:dyDescent="0.2">
      <c r="G4470" s="20"/>
      <c r="H4470" s="20"/>
    </row>
    <row r="4471" spans="7:8" x14ac:dyDescent="0.2">
      <c r="G4471" s="20"/>
      <c r="H4471" s="20"/>
    </row>
    <row r="4472" spans="7:8" x14ac:dyDescent="0.2">
      <c r="G4472" s="20"/>
      <c r="H4472" s="20"/>
    </row>
    <row r="4473" spans="7:8" x14ac:dyDescent="0.2">
      <c r="G4473" s="20"/>
      <c r="H4473" s="20"/>
    </row>
    <row r="4474" spans="7:8" x14ac:dyDescent="0.2">
      <c r="G4474" s="20"/>
      <c r="H4474" s="20"/>
    </row>
    <row r="4475" spans="7:8" x14ac:dyDescent="0.2">
      <c r="G4475" s="20"/>
      <c r="H4475" s="20"/>
    </row>
    <row r="4476" spans="7:8" x14ac:dyDescent="0.2">
      <c r="G4476" s="20"/>
      <c r="H4476" s="20"/>
    </row>
    <row r="4477" spans="7:8" x14ac:dyDescent="0.2">
      <c r="G4477" s="20"/>
      <c r="H4477" s="20"/>
    </row>
    <row r="4478" spans="7:8" x14ac:dyDescent="0.2">
      <c r="G4478" s="20"/>
      <c r="H4478" s="20"/>
    </row>
    <row r="4479" spans="7:8" x14ac:dyDescent="0.2">
      <c r="G4479" s="20"/>
      <c r="H4479" s="20"/>
    </row>
    <row r="4480" spans="7:8" x14ac:dyDescent="0.2">
      <c r="G4480" s="20"/>
      <c r="H4480" s="20"/>
    </row>
    <row r="4481" spans="7:8" x14ac:dyDescent="0.2">
      <c r="G4481" s="20"/>
      <c r="H4481" s="20"/>
    </row>
    <row r="4482" spans="7:8" x14ac:dyDescent="0.2">
      <c r="G4482" s="20"/>
      <c r="H4482" s="20"/>
    </row>
    <row r="4483" spans="7:8" x14ac:dyDescent="0.2">
      <c r="G4483" s="20"/>
      <c r="H4483" s="20"/>
    </row>
    <row r="4484" spans="7:8" x14ac:dyDescent="0.2">
      <c r="G4484" s="20"/>
      <c r="H4484" s="20"/>
    </row>
    <row r="4485" spans="7:8" x14ac:dyDescent="0.2">
      <c r="G4485" s="20"/>
      <c r="H4485" s="20"/>
    </row>
    <row r="4486" spans="7:8" x14ac:dyDescent="0.2">
      <c r="G4486" s="20"/>
      <c r="H4486" s="20"/>
    </row>
    <row r="4487" spans="7:8" x14ac:dyDescent="0.2">
      <c r="G4487" s="20"/>
      <c r="H4487" s="20"/>
    </row>
    <row r="4488" spans="7:8" x14ac:dyDescent="0.2">
      <c r="G4488" s="20"/>
      <c r="H4488" s="20"/>
    </row>
    <row r="4489" spans="7:8" x14ac:dyDescent="0.2">
      <c r="G4489" s="20"/>
      <c r="H4489" s="20"/>
    </row>
    <row r="4490" spans="7:8" x14ac:dyDescent="0.2">
      <c r="G4490" s="20"/>
      <c r="H4490" s="20"/>
    </row>
    <row r="4491" spans="7:8" x14ac:dyDescent="0.2">
      <c r="G4491" s="20"/>
      <c r="H4491" s="20"/>
    </row>
    <row r="4492" spans="7:8" x14ac:dyDescent="0.2">
      <c r="G4492" s="20"/>
      <c r="H4492" s="20"/>
    </row>
    <row r="4493" spans="7:8" x14ac:dyDescent="0.2">
      <c r="G4493" s="20"/>
      <c r="H4493" s="20"/>
    </row>
    <row r="4494" spans="7:8" x14ac:dyDescent="0.2">
      <c r="G4494" s="20"/>
      <c r="H4494" s="20"/>
    </row>
    <row r="4495" spans="7:8" x14ac:dyDescent="0.2">
      <c r="G4495" s="20"/>
      <c r="H4495" s="20"/>
    </row>
    <row r="4496" spans="7:8" x14ac:dyDescent="0.2">
      <c r="G4496" s="20"/>
      <c r="H4496" s="20"/>
    </row>
    <row r="4497" spans="7:8" x14ac:dyDescent="0.2">
      <c r="G4497" s="20"/>
      <c r="H4497" s="20"/>
    </row>
    <row r="4498" spans="7:8" x14ac:dyDescent="0.2">
      <c r="G4498" s="20"/>
      <c r="H4498" s="20"/>
    </row>
    <row r="4499" spans="7:8" x14ac:dyDescent="0.2">
      <c r="G4499" s="20"/>
      <c r="H4499" s="20"/>
    </row>
    <row r="4500" spans="7:8" x14ac:dyDescent="0.2">
      <c r="G4500" s="20"/>
      <c r="H4500" s="20"/>
    </row>
    <row r="4501" spans="7:8" x14ac:dyDescent="0.2">
      <c r="G4501" s="20"/>
      <c r="H4501" s="20"/>
    </row>
    <row r="4502" spans="7:8" x14ac:dyDescent="0.2">
      <c r="G4502" s="20"/>
      <c r="H4502" s="20"/>
    </row>
    <row r="4503" spans="7:8" x14ac:dyDescent="0.2">
      <c r="G4503" s="20"/>
      <c r="H4503" s="20"/>
    </row>
    <row r="4504" spans="7:8" x14ac:dyDescent="0.2">
      <c r="G4504" s="20"/>
      <c r="H4504" s="20"/>
    </row>
    <row r="4505" spans="7:8" x14ac:dyDescent="0.2">
      <c r="G4505" s="20"/>
      <c r="H4505" s="20"/>
    </row>
    <row r="4506" spans="7:8" x14ac:dyDescent="0.2">
      <c r="G4506" s="20"/>
      <c r="H4506" s="20"/>
    </row>
    <row r="4507" spans="7:8" x14ac:dyDescent="0.2">
      <c r="G4507" s="20"/>
      <c r="H4507" s="20"/>
    </row>
    <row r="4508" spans="7:8" x14ac:dyDescent="0.2">
      <c r="G4508" s="20"/>
      <c r="H4508" s="20"/>
    </row>
    <row r="4509" spans="7:8" x14ac:dyDescent="0.2">
      <c r="G4509" s="20"/>
      <c r="H4509" s="20"/>
    </row>
    <row r="4510" spans="7:8" x14ac:dyDescent="0.2">
      <c r="G4510" s="20"/>
      <c r="H4510" s="20"/>
    </row>
    <row r="4511" spans="7:8" x14ac:dyDescent="0.2">
      <c r="G4511" s="20"/>
      <c r="H4511" s="20"/>
    </row>
    <row r="4512" spans="7:8" x14ac:dyDescent="0.2">
      <c r="G4512" s="20"/>
      <c r="H4512" s="20"/>
    </row>
    <row r="4513" spans="7:8" x14ac:dyDescent="0.2">
      <c r="G4513" s="20"/>
      <c r="H4513" s="20"/>
    </row>
    <row r="4514" spans="7:8" x14ac:dyDescent="0.2">
      <c r="G4514" s="20"/>
      <c r="H4514" s="20"/>
    </row>
    <row r="4515" spans="7:8" x14ac:dyDescent="0.2">
      <c r="G4515" s="20"/>
      <c r="H4515" s="20"/>
    </row>
    <row r="4516" spans="7:8" x14ac:dyDescent="0.2">
      <c r="G4516" s="20"/>
      <c r="H4516" s="20"/>
    </row>
    <row r="4517" spans="7:8" x14ac:dyDescent="0.2">
      <c r="G4517" s="20"/>
      <c r="H4517" s="20"/>
    </row>
    <row r="4518" spans="7:8" x14ac:dyDescent="0.2">
      <c r="G4518" s="20"/>
      <c r="H4518" s="20"/>
    </row>
    <row r="4519" spans="7:8" x14ac:dyDescent="0.2">
      <c r="G4519" s="20"/>
      <c r="H4519" s="20"/>
    </row>
    <row r="4520" spans="7:8" x14ac:dyDescent="0.2">
      <c r="G4520" s="20"/>
      <c r="H4520" s="20"/>
    </row>
    <row r="4521" spans="7:8" x14ac:dyDescent="0.2">
      <c r="G4521" s="20"/>
      <c r="H4521" s="20"/>
    </row>
    <row r="4522" spans="7:8" x14ac:dyDescent="0.2">
      <c r="G4522" s="20"/>
      <c r="H4522" s="20"/>
    </row>
    <row r="4523" spans="7:8" x14ac:dyDescent="0.2">
      <c r="G4523" s="20"/>
      <c r="H4523" s="20"/>
    </row>
    <row r="4524" spans="7:8" x14ac:dyDescent="0.2">
      <c r="G4524" s="20"/>
      <c r="H4524" s="20"/>
    </row>
    <row r="4525" spans="7:8" x14ac:dyDescent="0.2">
      <c r="G4525" s="20"/>
      <c r="H4525" s="20"/>
    </row>
    <row r="4526" spans="7:8" x14ac:dyDescent="0.2">
      <c r="G4526" s="20"/>
      <c r="H4526" s="20"/>
    </row>
    <row r="4527" spans="7:8" x14ac:dyDescent="0.2">
      <c r="G4527" s="20"/>
      <c r="H4527" s="20"/>
    </row>
    <row r="4528" spans="7:8" x14ac:dyDescent="0.2">
      <c r="G4528" s="20"/>
      <c r="H4528" s="20"/>
    </row>
    <row r="4529" spans="7:8" x14ac:dyDescent="0.2">
      <c r="G4529" s="20"/>
      <c r="H4529" s="20"/>
    </row>
    <row r="4530" spans="7:8" x14ac:dyDescent="0.2">
      <c r="G4530" s="20"/>
      <c r="H4530" s="20"/>
    </row>
    <row r="4531" spans="7:8" x14ac:dyDescent="0.2">
      <c r="G4531" s="20"/>
      <c r="H4531" s="20"/>
    </row>
    <row r="4532" spans="7:8" x14ac:dyDescent="0.2">
      <c r="G4532" s="20"/>
      <c r="H4532" s="20"/>
    </row>
    <row r="4533" spans="7:8" x14ac:dyDescent="0.2">
      <c r="G4533" s="20"/>
      <c r="H4533" s="20"/>
    </row>
    <row r="4534" spans="7:8" x14ac:dyDescent="0.2">
      <c r="G4534" s="20"/>
      <c r="H4534" s="20"/>
    </row>
    <row r="4535" spans="7:8" x14ac:dyDescent="0.2">
      <c r="G4535" s="20"/>
      <c r="H4535" s="20"/>
    </row>
    <row r="4536" spans="7:8" x14ac:dyDescent="0.2">
      <c r="G4536" s="20"/>
      <c r="H4536" s="20"/>
    </row>
    <row r="4537" spans="7:8" x14ac:dyDescent="0.2">
      <c r="G4537" s="20"/>
      <c r="H4537" s="20"/>
    </row>
    <row r="4538" spans="7:8" x14ac:dyDescent="0.2">
      <c r="G4538" s="20"/>
      <c r="H4538" s="20"/>
    </row>
    <row r="4539" spans="7:8" x14ac:dyDescent="0.2">
      <c r="G4539" s="20"/>
      <c r="H4539" s="20"/>
    </row>
    <row r="4540" spans="7:8" x14ac:dyDescent="0.2">
      <c r="G4540" s="20"/>
      <c r="H4540" s="20"/>
    </row>
    <row r="4541" spans="7:8" x14ac:dyDescent="0.2">
      <c r="G4541" s="20"/>
      <c r="H4541" s="20"/>
    </row>
    <row r="4542" spans="7:8" x14ac:dyDescent="0.2">
      <c r="G4542" s="20"/>
      <c r="H4542" s="20"/>
    </row>
    <row r="4543" spans="7:8" x14ac:dyDescent="0.2">
      <c r="G4543" s="20"/>
      <c r="H4543" s="20"/>
    </row>
    <row r="4544" spans="7:8" x14ac:dyDescent="0.2">
      <c r="G4544" s="20"/>
      <c r="H4544" s="20"/>
    </row>
    <row r="4545" spans="7:8" x14ac:dyDescent="0.2">
      <c r="G4545" s="20"/>
      <c r="H4545" s="20"/>
    </row>
    <row r="4546" spans="7:8" x14ac:dyDescent="0.2">
      <c r="G4546" s="20"/>
      <c r="H4546" s="20"/>
    </row>
    <row r="4547" spans="7:8" x14ac:dyDescent="0.2">
      <c r="G4547" s="20"/>
      <c r="H4547" s="20"/>
    </row>
    <row r="4548" spans="7:8" x14ac:dyDescent="0.2">
      <c r="G4548" s="20"/>
      <c r="H4548" s="20"/>
    </row>
    <row r="4549" spans="7:8" x14ac:dyDescent="0.2">
      <c r="G4549" s="20"/>
      <c r="H4549" s="20"/>
    </row>
    <row r="4550" spans="7:8" x14ac:dyDescent="0.2">
      <c r="G4550" s="20"/>
      <c r="H4550" s="20"/>
    </row>
    <row r="4551" spans="7:8" x14ac:dyDescent="0.2">
      <c r="G4551" s="20"/>
      <c r="H4551" s="20"/>
    </row>
    <row r="4552" spans="7:8" x14ac:dyDescent="0.2">
      <c r="G4552" s="20"/>
      <c r="H4552" s="20"/>
    </row>
    <row r="4553" spans="7:8" x14ac:dyDescent="0.2">
      <c r="G4553" s="20"/>
      <c r="H4553" s="20"/>
    </row>
    <row r="4554" spans="7:8" x14ac:dyDescent="0.2">
      <c r="G4554" s="20"/>
      <c r="H4554" s="20"/>
    </row>
    <row r="4555" spans="7:8" x14ac:dyDescent="0.2">
      <c r="G4555" s="20"/>
      <c r="H4555" s="20"/>
    </row>
    <row r="4556" spans="7:8" x14ac:dyDescent="0.2">
      <c r="G4556" s="20"/>
      <c r="H4556" s="20"/>
    </row>
    <row r="4557" spans="7:8" x14ac:dyDescent="0.2">
      <c r="G4557" s="20"/>
      <c r="H4557" s="20"/>
    </row>
    <row r="4558" spans="7:8" x14ac:dyDescent="0.2">
      <c r="G4558" s="20"/>
      <c r="H4558" s="20"/>
    </row>
    <row r="4559" spans="7:8" x14ac:dyDescent="0.2">
      <c r="G4559" s="20"/>
      <c r="H4559" s="20"/>
    </row>
    <row r="4560" spans="7:8" x14ac:dyDescent="0.2">
      <c r="G4560" s="20"/>
      <c r="H4560" s="20"/>
    </row>
    <row r="4561" spans="7:8" x14ac:dyDescent="0.2">
      <c r="G4561" s="20"/>
      <c r="H4561" s="20"/>
    </row>
    <row r="4562" spans="7:8" x14ac:dyDescent="0.2">
      <c r="G4562" s="20"/>
      <c r="H4562" s="20"/>
    </row>
    <row r="4563" spans="7:8" x14ac:dyDescent="0.2">
      <c r="G4563" s="20"/>
      <c r="H4563" s="20"/>
    </row>
    <row r="4564" spans="7:8" x14ac:dyDescent="0.2">
      <c r="G4564" s="20"/>
      <c r="H4564" s="20"/>
    </row>
    <row r="4565" spans="7:8" x14ac:dyDescent="0.2">
      <c r="G4565" s="20"/>
      <c r="H4565" s="20"/>
    </row>
    <row r="4566" spans="7:8" x14ac:dyDescent="0.2">
      <c r="G4566" s="20"/>
      <c r="H4566" s="20"/>
    </row>
    <row r="4567" spans="7:8" x14ac:dyDescent="0.2">
      <c r="G4567" s="20"/>
      <c r="H4567" s="20"/>
    </row>
    <row r="4568" spans="7:8" x14ac:dyDescent="0.2">
      <c r="G4568" s="20"/>
      <c r="H4568" s="20"/>
    </row>
    <row r="4569" spans="7:8" x14ac:dyDescent="0.2">
      <c r="G4569" s="20"/>
      <c r="H4569" s="20"/>
    </row>
    <row r="4570" spans="7:8" x14ac:dyDescent="0.2">
      <c r="G4570" s="20"/>
      <c r="H4570" s="20"/>
    </row>
    <row r="4571" spans="7:8" x14ac:dyDescent="0.2">
      <c r="G4571" s="20"/>
      <c r="H4571" s="20"/>
    </row>
    <row r="4572" spans="7:8" x14ac:dyDescent="0.2">
      <c r="G4572" s="20"/>
      <c r="H4572" s="20"/>
    </row>
    <row r="4573" spans="7:8" x14ac:dyDescent="0.2">
      <c r="G4573" s="20"/>
      <c r="H4573" s="20"/>
    </row>
    <row r="4574" spans="7:8" x14ac:dyDescent="0.2">
      <c r="G4574" s="20"/>
      <c r="H4574" s="20"/>
    </row>
    <row r="4575" spans="7:8" x14ac:dyDescent="0.2">
      <c r="G4575" s="20"/>
      <c r="H4575" s="20"/>
    </row>
    <row r="4576" spans="7:8" x14ac:dyDescent="0.2">
      <c r="G4576" s="20"/>
      <c r="H4576" s="20"/>
    </row>
    <row r="4577" spans="7:8" x14ac:dyDescent="0.2">
      <c r="G4577" s="20"/>
      <c r="H4577" s="20"/>
    </row>
    <row r="4578" spans="7:8" x14ac:dyDescent="0.2">
      <c r="G4578" s="20"/>
      <c r="H4578" s="20"/>
    </row>
    <row r="4579" spans="7:8" x14ac:dyDescent="0.2">
      <c r="G4579" s="20"/>
      <c r="H4579" s="20"/>
    </row>
    <row r="4580" spans="7:8" x14ac:dyDescent="0.2">
      <c r="G4580" s="20"/>
      <c r="H4580" s="20"/>
    </row>
    <row r="4581" spans="7:8" x14ac:dyDescent="0.2">
      <c r="G4581" s="20"/>
      <c r="H4581" s="20"/>
    </row>
    <row r="4582" spans="7:8" x14ac:dyDescent="0.2">
      <c r="G4582" s="20"/>
      <c r="H4582" s="20"/>
    </row>
    <row r="4583" spans="7:8" x14ac:dyDescent="0.2">
      <c r="G4583" s="20"/>
      <c r="H4583" s="20"/>
    </row>
    <row r="4584" spans="7:8" x14ac:dyDescent="0.2">
      <c r="G4584" s="20"/>
      <c r="H4584" s="20"/>
    </row>
    <row r="4585" spans="7:8" x14ac:dyDescent="0.2">
      <c r="G4585" s="20"/>
      <c r="H4585" s="20"/>
    </row>
    <row r="4586" spans="7:8" x14ac:dyDescent="0.2">
      <c r="G4586" s="20"/>
      <c r="H4586" s="20"/>
    </row>
    <row r="4587" spans="7:8" x14ac:dyDescent="0.2">
      <c r="G4587" s="20"/>
      <c r="H4587" s="20"/>
    </row>
    <row r="4588" spans="7:8" x14ac:dyDescent="0.2">
      <c r="G4588" s="20"/>
      <c r="H4588" s="20"/>
    </row>
    <row r="4589" spans="7:8" x14ac:dyDescent="0.2">
      <c r="G4589" s="20"/>
      <c r="H4589" s="20"/>
    </row>
    <row r="4590" spans="7:8" x14ac:dyDescent="0.2">
      <c r="G4590" s="20"/>
      <c r="H4590" s="20"/>
    </row>
    <row r="4591" spans="7:8" x14ac:dyDescent="0.2">
      <c r="G4591" s="20"/>
      <c r="H4591" s="20"/>
    </row>
    <row r="4592" spans="7:8" x14ac:dyDescent="0.2">
      <c r="G4592" s="20"/>
      <c r="H4592" s="20"/>
    </row>
    <row r="4593" spans="7:8" x14ac:dyDescent="0.2">
      <c r="G4593" s="20"/>
      <c r="H4593" s="20"/>
    </row>
    <row r="4594" spans="7:8" x14ac:dyDescent="0.2">
      <c r="G4594" s="20"/>
      <c r="H4594" s="20"/>
    </row>
    <row r="4595" spans="7:8" x14ac:dyDescent="0.2">
      <c r="G4595" s="20"/>
      <c r="H4595" s="20"/>
    </row>
    <row r="4596" spans="7:8" x14ac:dyDescent="0.2">
      <c r="G4596" s="20"/>
      <c r="H4596" s="20"/>
    </row>
    <row r="4597" spans="7:8" x14ac:dyDescent="0.2">
      <c r="G4597" s="20"/>
      <c r="H4597" s="20"/>
    </row>
    <row r="4598" spans="7:8" x14ac:dyDescent="0.2">
      <c r="G4598" s="20"/>
      <c r="H4598" s="20"/>
    </row>
    <row r="4599" spans="7:8" x14ac:dyDescent="0.2">
      <c r="G4599" s="20"/>
      <c r="H4599" s="20"/>
    </row>
    <row r="4600" spans="7:8" x14ac:dyDescent="0.2">
      <c r="G4600" s="20"/>
      <c r="H4600" s="20"/>
    </row>
    <row r="4601" spans="7:8" x14ac:dyDescent="0.2">
      <c r="G4601" s="20"/>
      <c r="H4601" s="20"/>
    </row>
    <row r="4602" spans="7:8" x14ac:dyDescent="0.2">
      <c r="G4602" s="20"/>
      <c r="H4602" s="20"/>
    </row>
    <row r="4603" spans="7:8" x14ac:dyDescent="0.2">
      <c r="G4603" s="20"/>
      <c r="H4603" s="20"/>
    </row>
    <row r="4604" spans="7:8" x14ac:dyDescent="0.2">
      <c r="G4604" s="20"/>
      <c r="H4604" s="20"/>
    </row>
    <row r="4605" spans="7:8" x14ac:dyDescent="0.2">
      <c r="G4605" s="20"/>
      <c r="H4605" s="20"/>
    </row>
    <row r="4606" spans="7:8" x14ac:dyDescent="0.2">
      <c r="G4606" s="20"/>
      <c r="H4606" s="20"/>
    </row>
    <row r="4607" spans="7:8" x14ac:dyDescent="0.2">
      <c r="G4607" s="20"/>
      <c r="H4607" s="20"/>
    </row>
    <row r="4608" spans="7:8" x14ac:dyDescent="0.2">
      <c r="G4608" s="20"/>
      <c r="H4608" s="20"/>
    </row>
    <row r="4609" spans="7:8" x14ac:dyDescent="0.2">
      <c r="G4609" s="20"/>
      <c r="H4609" s="20"/>
    </row>
    <row r="4610" spans="7:8" x14ac:dyDescent="0.2">
      <c r="G4610" s="20"/>
      <c r="H4610" s="20"/>
    </row>
    <row r="4611" spans="7:8" x14ac:dyDescent="0.2">
      <c r="G4611" s="20"/>
      <c r="H4611" s="20"/>
    </row>
    <row r="4612" spans="7:8" x14ac:dyDescent="0.2">
      <c r="G4612" s="20"/>
      <c r="H4612" s="20"/>
    </row>
    <row r="4613" spans="7:8" x14ac:dyDescent="0.2">
      <c r="G4613" s="20"/>
      <c r="H4613" s="20"/>
    </row>
    <row r="4614" spans="7:8" x14ac:dyDescent="0.2">
      <c r="G4614" s="20"/>
      <c r="H4614" s="20"/>
    </row>
    <row r="4615" spans="7:8" x14ac:dyDescent="0.2">
      <c r="G4615" s="20"/>
      <c r="H4615" s="20"/>
    </row>
    <row r="4616" spans="7:8" x14ac:dyDescent="0.2">
      <c r="G4616" s="20"/>
      <c r="H4616" s="20"/>
    </row>
    <row r="4617" spans="7:8" x14ac:dyDescent="0.2">
      <c r="G4617" s="20"/>
      <c r="H4617" s="20"/>
    </row>
    <row r="4618" spans="7:8" x14ac:dyDescent="0.2">
      <c r="G4618" s="20"/>
      <c r="H4618" s="20"/>
    </row>
    <row r="4619" spans="7:8" x14ac:dyDescent="0.2">
      <c r="G4619" s="20"/>
      <c r="H4619" s="20"/>
    </row>
    <row r="4620" spans="7:8" x14ac:dyDescent="0.2">
      <c r="G4620" s="20"/>
      <c r="H4620" s="20"/>
    </row>
    <row r="4621" spans="7:8" x14ac:dyDescent="0.2">
      <c r="G4621" s="20"/>
      <c r="H4621" s="20"/>
    </row>
    <row r="4622" spans="7:8" x14ac:dyDescent="0.2">
      <c r="G4622" s="20"/>
      <c r="H4622" s="20"/>
    </row>
    <row r="4623" spans="7:8" x14ac:dyDescent="0.2">
      <c r="G4623" s="20"/>
      <c r="H4623" s="20"/>
    </row>
    <row r="4624" spans="7:8" x14ac:dyDescent="0.2">
      <c r="G4624" s="20"/>
      <c r="H4624" s="20"/>
    </row>
    <row r="4625" spans="7:8" x14ac:dyDescent="0.2">
      <c r="G4625" s="20"/>
      <c r="H4625" s="20"/>
    </row>
    <row r="4626" spans="7:8" x14ac:dyDescent="0.2">
      <c r="G4626" s="20"/>
      <c r="H4626" s="20"/>
    </row>
    <row r="4627" spans="7:8" x14ac:dyDescent="0.2">
      <c r="G4627" s="20"/>
      <c r="H4627" s="20"/>
    </row>
    <row r="4628" spans="7:8" x14ac:dyDescent="0.2">
      <c r="G4628" s="20"/>
      <c r="H4628" s="20"/>
    </row>
    <row r="4629" spans="7:8" x14ac:dyDescent="0.2">
      <c r="G4629" s="20"/>
      <c r="H4629" s="20"/>
    </row>
    <row r="4630" spans="7:8" x14ac:dyDescent="0.2">
      <c r="G4630" s="20"/>
      <c r="H4630" s="20"/>
    </row>
    <row r="4631" spans="7:8" x14ac:dyDescent="0.2">
      <c r="G4631" s="20"/>
      <c r="H4631" s="20"/>
    </row>
    <row r="4632" spans="7:8" x14ac:dyDescent="0.2">
      <c r="G4632" s="20"/>
      <c r="H4632" s="20"/>
    </row>
    <row r="4633" spans="7:8" x14ac:dyDescent="0.2">
      <c r="G4633" s="20"/>
      <c r="H4633" s="20"/>
    </row>
    <row r="4634" spans="7:8" x14ac:dyDescent="0.2">
      <c r="G4634" s="20"/>
      <c r="H4634" s="20"/>
    </row>
    <row r="4635" spans="7:8" x14ac:dyDescent="0.2">
      <c r="G4635" s="20"/>
      <c r="H4635" s="20"/>
    </row>
    <row r="4636" spans="7:8" x14ac:dyDescent="0.2">
      <c r="G4636" s="20"/>
      <c r="H4636" s="20"/>
    </row>
    <row r="4637" spans="7:8" x14ac:dyDescent="0.2">
      <c r="G4637" s="20"/>
      <c r="H4637" s="20"/>
    </row>
    <row r="4638" spans="7:8" x14ac:dyDescent="0.2">
      <c r="G4638" s="20"/>
      <c r="H4638" s="20"/>
    </row>
    <row r="4639" spans="7:8" x14ac:dyDescent="0.2">
      <c r="G4639" s="20"/>
      <c r="H4639" s="20"/>
    </row>
    <row r="4640" spans="7:8" x14ac:dyDescent="0.2">
      <c r="G4640" s="20"/>
      <c r="H4640" s="20"/>
    </row>
    <row r="4641" spans="7:8" x14ac:dyDescent="0.2">
      <c r="G4641" s="20"/>
      <c r="H4641" s="20"/>
    </row>
    <row r="4642" spans="7:8" x14ac:dyDescent="0.2">
      <c r="G4642" s="20"/>
      <c r="H4642" s="20"/>
    </row>
    <row r="4643" spans="7:8" x14ac:dyDescent="0.2">
      <c r="G4643" s="20"/>
      <c r="H4643" s="20"/>
    </row>
    <row r="4644" spans="7:8" x14ac:dyDescent="0.2">
      <c r="G4644" s="20"/>
      <c r="H4644" s="20"/>
    </row>
    <row r="4645" spans="7:8" x14ac:dyDescent="0.2">
      <c r="G4645" s="20"/>
      <c r="H4645" s="20"/>
    </row>
    <row r="4646" spans="7:8" x14ac:dyDescent="0.2">
      <c r="G4646" s="20"/>
      <c r="H4646" s="20"/>
    </row>
    <row r="4647" spans="7:8" x14ac:dyDescent="0.2">
      <c r="G4647" s="20"/>
      <c r="H4647" s="20"/>
    </row>
    <row r="4648" spans="7:8" x14ac:dyDescent="0.2">
      <c r="G4648" s="20"/>
      <c r="H4648" s="20"/>
    </row>
    <row r="4649" spans="7:8" x14ac:dyDescent="0.2">
      <c r="G4649" s="20"/>
      <c r="H4649" s="20"/>
    </row>
    <row r="4650" spans="7:8" x14ac:dyDescent="0.2">
      <c r="G4650" s="20"/>
      <c r="H4650" s="20"/>
    </row>
    <row r="4651" spans="7:8" x14ac:dyDescent="0.2">
      <c r="G4651" s="20"/>
      <c r="H4651" s="20"/>
    </row>
    <row r="4652" spans="7:8" x14ac:dyDescent="0.2">
      <c r="G4652" s="20"/>
      <c r="H4652" s="20"/>
    </row>
    <row r="4653" spans="7:8" x14ac:dyDescent="0.2">
      <c r="G4653" s="20"/>
      <c r="H4653" s="20"/>
    </row>
    <row r="4654" spans="7:8" x14ac:dyDescent="0.2">
      <c r="G4654" s="20"/>
      <c r="H4654" s="20"/>
    </row>
    <row r="4655" spans="7:8" x14ac:dyDescent="0.2">
      <c r="G4655" s="20"/>
      <c r="H4655" s="20"/>
    </row>
    <row r="4656" spans="7:8" x14ac:dyDescent="0.2">
      <c r="G4656" s="20"/>
      <c r="H4656" s="20"/>
    </row>
    <row r="4657" spans="7:8" x14ac:dyDescent="0.2">
      <c r="G4657" s="20"/>
      <c r="H4657" s="20"/>
    </row>
    <row r="4658" spans="7:8" x14ac:dyDescent="0.2">
      <c r="G4658" s="20"/>
      <c r="H4658" s="20"/>
    </row>
    <row r="4659" spans="7:8" x14ac:dyDescent="0.2">
      <c r="G4659" s="20"/>
      <c r="H4659" s="20"/>
    </row>
    <row r="4660" spans="7:8" x14ac:dyDescent="0.2">
      <c r="G4660" s="20"/>
      <c r="H4660" s="20"/>
    </row>
    <row r="4661" spans="7:8" x14ac:dyDescent="0.2">
      <c r="G4661" s="20"/>
      <c r="H4661" s="20"/>
    </row>
    <row r="4662" spans="7:8" x14ac:dyDescent="0.2">
      <c r="G4662" s="20"/>
      <c r="H4662" s="20"/>
    </row>
    <row r="4663" spans="7:8" x14ac:dyDescent="0.2">
      <c r="G4663" s="20"/>
      <c r="H4663" s="20"/>
    </row>
    <row r="4664" spans="7:8" x14ac:dyDescent="0.2">
      <c r="G4664" s="20"/>
      <c r="H4664" s="20"/>
    </row>
    <row r="4665" spans="7:8" x14ac:dyDescent="0.2">
      <c r="G4665" s="20"/>
      <c r="H4665" s="20"/>
    </row>
    <row r="4666" spans="7:8" x14ac:dyDescent="0.2">
      <c r="G4666" s="20"/>
      <c r="H4666" s="20"/>
    </row>
    <row r="4667" spans="7:8" x14ac:dyDescent="0.2">
      <c r="G4667" s="20"/>
      <c r="H4667" s="20"/>
    </row>
    <row r="4668" spans="7:8" x14ac:dyDescent="0.2">
      <c r="G4668" s="20"/>
      <c r="H4668" s="20"/>
    </row>
    <row r="4669" spans="7:8" x14ac:dyDescent="0.2">
      <c r="G4669" s="20"/>
      <c r="H4669" s="20"/>
    </row>
    <row r="4670" spans="7:8" x14ac:dyDescent="0.2">
      <c r="G4670" s="20"/>
      <c r="H4670" s="20"/>
    </row>
    <row r="4671" spans="7:8" x14ac:dyDescent="0.2">
      <c r="G4671" s="20"/>
      <c r="H4671" s="20"/>
    </row>
    <row r="4672" spans="7:8" x14ac:dyDescent="0.2">
      <c r="G4672" s="20"/>
      <c r="H4672" s="20"/>
    </row>
    <row r="4673" spans="7:8" x14ac:dyDescent="0.2">
      <c r="G4673" s="20"/>
      <c r="H4673" s="20"/>
    </row>
    <row r="4674" spans="7:8" x14ac:dyDescent="0.2">
      <c r="G4674" s="20"/>
      <c r="H4674" s="20"/>
    </row>
    <row r="4675" spans="7:8" x14ac:dyDescent="0.2">
      <c r="G4675" s="20"/>
      <c r="H4675" s="20"/>
    </row>
    <row r="4676" spans="7:8" x14ac:dyDescent="0.2">
      <c r="G4676" s="20"/>
      <c r="H4676" s="20"/>
    </row>
    <row r="4677" spans="7:8" x14ac:dyDescent="0.2">
      <c r="G4677" s="20"/>
      <c r="H4677" s="20"/>
    </row>
    <row r="4678" spans="7:8" x14ac:dyDescent="0.2">
      <c r="G4678" s="20"/>
      <c r="H4678" s="20"/>
    </row>
    <row r="4679" spans="7:8" x14ac:dyDescent="0.2">
      <c r="G4679" s="20"/>
      <c r="H4679" s="20"/>
    </row>
    <row r="4680" spans="7:8" x14ac:dyDescent="0.2">
      <c r="G4680" s="20"/>
      <c r="H4680" s="20"/>
    </row>
    <row r="4681" spans="7:8" x14ac:dyDescent="0.2">
      <c r="G4681" s="20"/>
      <c r="H4681" s="20"/>
    </row>
    <row r="4682" spans="7:8" x14ac:dyDescent="0.2">
      <c r="G4682" s="20"/>
      <c r="H4682" s="20"/>
    </row>
    <row r="4683" spans="7:8" x14ac:dyDescent="0.2">
      <c r="G4683" s="20"/>
      <c r="H4683" s="20"/>
    </row>
    <row r="4684" spans="7:8" x14ac:dyDescent="0.2">
      <c r="G4684" s="20"/>
      <c r="H4684" s="20"/>
    </row>
    <row r="4685" spans="7:8" x14ac:dyDescent="0.2">
      <c r="G4685" s="20"/>
      <c r="H4685" s="20"/>
    </row>
    <row r="4686" spans="7:8" x14ac:dyDescent="0.2">
      <c r="G4686" s="20"/>
      <c r="H4686" s="20"/>
    </row>
    <row r="4687" spans="7:8" x14ac:dyDescent="0.2">
      <c r="G4687" s="20"/>
      <c r="H4687" s="20"/>
    </row>
    <row r="4688" spans="7:8" x14ac:dyDescent="0.2">
      <c r="G4688" s="20"/>
      <c r="H4688" s="20"/>
    </row>
    <row r="4689" spans="7:8" x14ac:dyDescent="0.2">
      <c r="G4689" s="20"/>
      <c r="H4689" s="20"/>
    </row>
    <row r="4690" spans="7:8" x14ac:dyDescent="0.2">
      <c r="G4690" s="20"/>
      <c r="H4690" s="20"/>
    </row>
    <row r="4691" spans="7:8" x14ac:dyDescent="0.2">
      <c r="G4691" s="20"/>
      <c r="H4691" s="20"/>
    </row>
    <row r="4692" spans="7:8" x14ac:dyDescent="0.2">
      <c r="G4692" s="20"/>
      <c r="H4692" s="20"/>
    </row>
    <row r="4693" spans="7:8" x14ac:dyDescent="0.2">
      <c r="G4693" s="20"/>
      <c r="H4693" s="20"/>
    </row>
    <row r="4694" spans="7:8" x14ac:dyDescent="0.2">
      <c r="G4694" s="20"/>
      <c r="H4694" s="20"/>
    </row>
    <row r="4695" spans="7:8" x14ac:dyDescent="0.2">
      <c r="G4695" s="20"/>
      <c r="H4695" s="20"/>
    </row>
    <row r="4696" spans="7:8" x14ac:dyDescent="0.2">
      <c r="G4696" s="20"/>
      <c r="H4696" s="20"/>
    </row>
    <row r="4697" spans="7:8" x14ac:dyDescent="0.2">
      <c r="G4697" s="20"/>
      <c r="H4697" s="20"/>
    </row>
    <row r="4698" spans="7:8" x14ac:dyDescent="0.2">
      <c r="G4698" s="20"/>
      <c r="H4698" s="20"/>
    </row>
    <row r="4699" spans="7:8" x14ac:dyDescent="0.2">
      <c r="G4699" s="20"/>
      <c r="H4699" s="20"/>
    </row>
    <row r="4700" spans="7:8" x14ac:dyDescent="0.2">
      <c r="G4700" s="20"/>
      <c r="H4700" s="20"/>
    </row>
    <row r="4701" spans="7:8" x14ac:dyDescent="0.2">
      <c r="G4701" s="20"/>
      <c r="H4701" s="20"/>
    </row>
    <row r="4702" spans="7:8" x14ac:dyDescent="0.2">
      <c r="G4702" s="20"/>
      <c r="H4702" s="20"/>
    </row>
    <row r="4703" spans="7:8" x14ac:dyDescent="0.2">
      <c r="G4703" s="20"/>
      <c r="H4703" s="20"/>
    </row>
    <row r="4704" spans="7:8" x14ac:dyDescent="0.2">
      <c r="G4704" s="20"/>
      <c r="H4704" s="20"/>
    </row>
    <row r="4705" spans="7:8" x14ac:dyDescent="0.2">
      <c r="G4705" s="20"/>
      <c r="H4705" s="20"/>
    </row>
    <row r="4706" spans="7:8" x14ac:dyDescent="0.2">
      <c r="G4706" s="20"/>
      <c r="H4706" s="20"/>
    </row>
    <row r="4707" spans="7:8" x14ac:dyDescent="0.2">
      <c r="G4707" s="20"/>
      <c r="H4707" s="20"/>
    </row>
    <row r="4708" spans="7:8" x14ac:dyDescent="0.2">
      <c r="G4708" s="20"/>
      <c r="H4708" s="20"/>
    </row>
    <row r="4709" spans="7:8" x14ac:dyDescent="0.2">
      <c r="G4709" s="20"/>
      <c r="H4709" s="20"/>
    </row>
    <row r="4710" spans="7:8" x14ac:dyDescent="0.2">
      <c r="G4710" s="20"/>
      <c r="H4710" s="20"/>
    </row>
    <row r="4711" spans="7:8" x14ac:dyDescent="0.2">
      <c r="G4711" s="20"/>
      <c r="H4711" s="20"/>
    </row>
    <row r="4712" spans="7:8" x14ac:dyDescent="0.2">
      <c r="G4712" s="20"/>
      <c r="H4712" s="20"/>
    </row>
    <row r="4713" spans="7:8" x14ac:dyDescent="0.2">
      <c r="G4713" s="20"/>
      <c r="H4713" s="20"/>
    </row>
    <row r="4714" spans="7:8" x14ac:dyDescent="0.2">
      <c r="G4714" s="20"/>
      <c r="H4714" s="20"/>
    </row>
    <row r="4715" spans="7:8" x14ac:dyDescent="0.2">
      <c r="G4715" s="20"/>
      <c r="H4715" s="20"/>
    </row>
    <row r="4716" spans="7:8" x14ac:dyDescent="0.2">
      <c r="G4716" s="20"/>
      <c r="H4716" s="20"/>
    </row>
    <row r="4717" spans="7:8" x14ac:dyDescent="0.2">
      <c r="G4717" s="20"/>
      <c r="H4717" s="20"/>
    </row>
    <row r="4718" spans="7:8" x14ac:dyDescent="0.2">
      <c r="G4718" s="20"/>
      <c r="H4718" s="20"/>
    </row>
    <row r="4719" spans="7:8" x14ac:dyDescent="0.2">
      <c r="G4719" s="20"/>
      <c r="H4719" s="20"/>
    </row>
    <row r="4720" spans="7:8" x14ac:dyDescent="0.2">
      <c r="G4720" s="20"/>
      <c r="H4720" s="20"/>
    </row>
    <row r="4721" spans="7:8" x14ac:dyDescent="0.2">
      <c r="G4721" s="20"/>
      <c r="H4721" s="20"/>
    </row>
    <row r="4722" spans="7:8" x14ac:dyDescent="0.2">
      <c r="G4722" s="20"/>
      <c r="H4722" s="20"/>
    </row>
    <row r="4723" spans="7:8" x14ac:dyDescent="0.2">
      <c r="G4723" s="20"/>
      <c r="H4723" s="20"/>
    </row>
    <row r="4724" spans="7:8" x14ac:dyDescent="0.2">
      <c r="G4724" s="20"/>
      <c r="H4724" s="20"/>
    </row>
    <row r="4725" spans="7:8" x14ac:dyDescent="0.2">
      <c r="G4725" s="20"/>
      <c r="H4725" s="20"/>
    </row>
    <row r="4726" spans="7:8" x14ac:dyDescent="0.2">
      <c r="G4726" s="20"/>
      <c r="H4726" s="20"/>
    </row>
    <row r="4727" spans="7:8" x14ac:dyDescent="0.2">
      <c r="G4727" s="20"/>
      <c r="H4727" s="20"/>
    </row>
    <row r="4728" spans="7:8" x14ac:dyDescent="0.2">
      <c r="G4728" s="20"/>
      <c r="H4728" s="20"/>
    </row>
    <row r="4729" spans="7:8" x14ac:dyDescent="0.2">
      <c r="G4729" s="20"/>
      <c r="H4729" s="20"/>
    </row>
    <row r="4730" spans="7:8" x14ac:dyDescent="0.2">
      <c r="G4730" s="20"/>
      <c r="H4730" s="20"/>
    </row>
    <row r="4731" spans="7:8" x14ac:dyDescent="0.2">
      <c r="G4731" s="20"/>
      <c r="H4731" s="20"/>
    </row>
    <row r="4732" spans="7:8" x14ac:dyDescent="0.2">
      <c r="G4732" s="20"/>
      <c r="H4732" s="20"/>
    </row>
    <row r="4733" spans="7:8" x14ac:dyDescent="0.2">
      <c r="G4733" s="20"/>
      <c r="H4733" s="20"/>
    </row>
    <row r="4734" spans="7:8" x14ac:dyDescent="0.2">
      <c r="G4734" s="20"/>
      <c r="H4734" s="20"/>
    </row>
    <row r="4735" spans="7:8" x14ac:dyDescent="0.2">
      <c r="G4735" s="20"/>
      <c r="H4735" s="20"/>
    </row>
    <row r="4736" spans="7:8" x14ac:dyDescent="0.2">
      <c r="G4736" s="20"/>
      <c r="H4736" s="20"/>
    </row>
    <row r="4737" spans="7:8" x14ac:dyDescent="0.2">
      <c r="G4737" s="20"/>
      <c r="H4737" s="20"/>
    </row>
    <row r="4738" spans="7:8" x14ac:dyDescent="0.2">
      <c r="G4738" s="20"/>
      <c r="H4738" s="20"/>
    </row>
    <row r="4739" spans="7:8" x14ac:dyDescent="0.2">
      <c r="G4739" s="20"/>
      <c r="H4739" s="20"/>
    </row>
    <row r="4740" spans="7:8" x14ac:dyDescent="0.2">
      <c r="G4740" s="20"/>
      <c r="H4740" s="20"/>
    </row>
    <row r="4741" spans="7:8" x14ac:dyDescent="0.2">
      <c r="G4741" s="20"/>
      <c r="H4741" s="20"/>
    </row>
    <row r="4742" spans="7:8" x14ac:dyDescent="0.2">
      <c r="G4742" s="20"/>
      <c r="H4742" s="20"/>
    </row>
    <row r="4743" spans="7:8" x14ac:dyDescent="0.2">
      <c r="G4743" s="20"/>
      <c r="H4743" s="20"/>
    </row>
    <row r="4744" spans="7:8" x14ac:dyDescent="0.2">
      <c r="G4744" s="20"/>
      <c r="H4744" s="20"/>
    </row>
    <row r="4745" spans="7:8" x14ac:dyDescent="0.2">
      <c r="G4745" s="20"/>
      <c r="H4745" s="20"/>
    </row>
    <row r="4746" spans="7:8" x14ac:dyDescent="0.2">
      <c r="G4746" s="20"/>
      <c r="H4746" s="20"/>
    </row>
    <row r="4747" spans="7:8" x14ac:dyDescent="0.2">
      <c r="G4747" s="20"/>
      <c r="H4747" s="20"/>
    </row>
    <row r="4748" spans="7:8" x14ac:dyDescent="0.2">
      <c r="G4748" s="20"/>
      <c r="H4748" s="20"/>
    </row>
    <row r="4749" spans="7:8" x14ac:dyDescent="0.2">
      <c r="G4749" s="20"/>
      <c r="H4749" s="20"/>
    </row>
    <row r="4750" spans="7:8" x14ac:dyDescent="0.2">
      <c r="G4750" s="20"/>
      <c r="H4750" s="20"/>
    </row>
    <row r="4751" spans="7:8" x14ac:dyDescent="0.2">
      <c r="G4751" s="20"/>
      <c r="H4751" s="20"/>
    </row>
    <row r="4752" spans="7:8" x14ac:dyDescent="0.2">
      <c r="G4752" s="20"/>
      <c r="H4752" s="20"/>
    </row>
    <row r="4753" spans="7:8" x14ac:dyDescent="0.2">
      <c r="G4753" s="20"/>
      <c r="H4753" s="20"/>
    </row>
    <row r="4754" spans="7:8" x14ac:dyDescent="0.2">
      <c r="G4754" s="20"/>
      <c r="H4754" s="20"/>
    </row>
    <row r="4755" spans="7:8" x14ac:dyDescent="0.2">
      <c r="G4755" s="20"/>
      <c r="H4755" s="20"/>
    </row>
    <row r="4756" spans="7:8" x14ac:dyDescent="0.2">
      <c r="G4756" s="20"/>
      <c r="H4756" s="20"/>
    </row>
    <row r="4757" spans="7:8" x14ac:dyDescent="0.2">
      <c r="G4757" s="20"/>
      <c r="H4757" s="20"/>
    </row>
    <row r="4758" spans="7:8" x14ac:dyDescent="0.2">
      <c r="G4758" s="20"/>
      <c r="H4758" s="20"/>
    </row>
    <row r="4759" spans="7:8" x14ac:dyDescent="0.2">
      <c r="G4759" s="20"/>
      <c r="H4759" s="20"/>
    </row>
    <row r="4760" spans="7:8" x14ac:dyDescent="0.2">
      <c r="G4760" s="20"/>
      <c r="H4760" s="20"/>
    </row>
    <row r="4761" spans="7:8" x14ac:dyDescent="0.2">
      <c r="G4761" s="20"/>
      <c r="H4761" s="20"/>
    </row>
    <row r="4762" spans="7:8" x14ac:dyDescent="0.2">
      <c r="G4762" s="20"/>
      <c r="H4762" s="20"/>
    </row>
    <row r="4763" spans="7:8" x14ac:dyDescent="0.2">
      <c r="G4763" s="20"/>
      <c r="H4763" s="20"/>
    </row>
    <row r="4764" spans="7:8" x14ac:dyDescent="0.2">
      <c r="G4764" s="20"/>
      <c r="H4764" s="20"/>
    </row>
    <row r="4765" spans="7:8" x14ac:dyDescent="0.2">
      <c r="G4765" s="20"/>
      <c r="H4765" s="20"/>
    </row>
    <row r="4766" spans="7:8" x14ac:dyDescent="0.2">
      <c r="G4766" s="20"/>
      <c r="H4766" s="20"/>
    </row>
    <row r="4767" spans="7:8" x14ac:dyDescent="0.2">
      <c r="G4767" s="20"/>
      <c r="H4767" s="20"/>
    </row>
    <row r="4768" spans="7:8" x14ac:dyDescent="0.2">
      <c r="G4768" s="20"/>
      <c r="H4768" s="20"/>
    </row>
    <row r="4769" spans="7:8" x14ac:dyDescent="0.2">
      <c r="G4769" s="20"/>
      <c r="H4769" s="20"/>
    </row>
    <row r="4770" spans="7:8" x14ac:dyDescent="0.2">
      <c r="G4770" s="20"/>
      <c r="H4770" s="20"/>
    </row>
    <row r="4771" spans="7:8" x14ac:dyDescent="0.2">
      <c r="G4771" s="20"/>
      <c r="H4771" s="20"/>
    </row>
    <row r="4772" spans="7:8" x14ac:dyDescent="0.2">
      <c r="G4772" s="20"/>
      <c r="H4772" s="20"/>
    </row>
    <row r="4773" spans="7:8" x14ac:dyDescent="0.2">
      <c r="G4773" s="20"/>
      <c r="H4773" s="20"/>
    </row>
    <row r="4774" spans="7:8" x14ac:dyDescent="0.2">
      <c r="G4774" s="20"/>
      <c r="H4774" s="20"/>
    </row>
    <row r="4775" spans="7:8" x14ac:dyDescent="0.2">
      <c r="G4775" s="20"/>
      <c r="H4775" s="20"/>
    </row>
    <row r="4776" spans="7:8" x14ac:dyDescent="0.2">
      <c r="G4776" s="20"/>
      <c r="H4776" s="20"/>
    </row>
    <row r="4777" spans="7:8" x14ac:dyDescent="0.2">
      <c r="G4777" s="20"/>
      <c r="H4777" s="20"/>
    </row>
    <row r="4778" spans="7:8" x14ac:dyDescent="0.2">
      <c r="G4778" s="20"/>
      <c r="H4778" s="20"/>
    </row>
    <row r="4779" spans="7:8" x14ac:dyDescent="0.2">
      <c r="G4779" s="20"/>
      <c r="H4779" s="20"/>
    </row>
    <row r="4780" spans="7:8" x14ac:dyDescent="0.2">
      <c r="G4780" s="20"/>
      <c r="H4780" s="20"/>
    </row>
    <row r="4781" spans="7:8" x14ac:dyDescent="0.2">
      <c r="G4781" s="20"/>
      <c r="H4781" s="20"/>
    </row>
    <row r="4782" spans="7:8" x14ac:dyDescent="0.2">
      <c r="G4782" s="20"/>
      <c r="H4782" s="20"/>
    </row>
    <row r="4783" spans="7:8" x14ac:dyDescent="0.2">
      <c r="G4783" s="20"/>
      <c r="H4783" s="20"/>
    </row>
    <row r="4784" spans="7:8" x14ac:dyDescent="0.2">
      <c r="G4784" s="20"/>
      <c r="H4784" s="20"/>
    </row>
    <row r="4785" spans="7:8" x14ac:dyDescent="0.2">
      <c r="G4785" s="20"/>
      <c r="H4785" s="20"/>
    </row>
    <row r="4786" spans="7:8" x14ac:dyDescent="0.2">
      <c r="G4786" s="20"/>
      <c r="H4786" s="20"/>
    </row>
    <row r="4787" spans="7:8" x14ac:dyDescent="0.2">
      <c r="G4787" s="20"/>
      <c r="H4787" s="20"/>
    </row>
    <row r="4788" spans="7:8" x14ac:dyDescent="0.2">
      <c r="G4788" s="20"/>
      <c r="H4788" s="20"/>
    </row>
    <row r="4789" spans="7:8" x14ac:dyDescent="0.2">
      <c r="G4789" s="20"/>
      <c r="H4789" s="20"/>
    </row>
    <row r="4790" spans="7:8" x14ac:dyDescent="0.2">
      <c r="G4790" s="20"/>
      <c r="H4790" s="20"/>
    </row>
    <row r="4791" spans="7:8" x14ac:dyDescent="0.2">
      <c r="G4791" s="20"/>
      <c r="H4791" s="20"/>
    </row>
    <row r="4792" spans="7:8" x14ac:dyDescent="0.2">
      <c r="G4792" s="20"/>
      <c r="H4792" s="20"/>
    </row>
    <row r="4793" spans="7:8" x14ac:dyDescent="0.2">
      <c r="G4793" s="20"/>
      <c r="H4793" s="20"/>
    </row>
    <row r="4794" spans="7:8" x14ac:dyDescent="0.2">
      <c r="G4794" s="20"/>
      <c r="H4794" s="20"/>
    </row>
    <row r="4795" spans="7:8" x14ac:dyDescent="0.2">
      <c r="G4795" s="20"/>
      <c r="H4795" s="20"/>
    </row>
    <row r="4796" spans="7:8" x14ac:dyDescent="0.2">
      <c r="G4796" s="20"/>
      <c r="H4796" s="20"/>
    </row>
    <row r="4797" spans="7:8" x14ac:dyDescent="0.2">
      <c r="G4797" s="20"/>
      <c r="H4797" s="20"/>
    </row>
    <row r="4798" spans="7:8" x14ac:dyDescent="0.2">
      <c r="G4798" s="20"/>
      <c r="H4798" s="20"/>
    </row>
    <row r="4799" spans="7:8" x14ac:dyDescent="0.2">
      <c r="G4799" s="20"/>
      <c r="H4799" s="20"/>
    </row>
    <row r="4800" spans="7:8" x14ac:dyDescent="0.2">
      <c r="G4800" s="20"/>
      <c r="H4800" s="20"/>
    </row>
    <row r="4801" spans="7:8" x14ac:dyDescent="0.2">
      <c r="G4801" s="20"/>
      <c r="H4801" s="20"/>
    </row>
    <row r="4802" spans="7:8" x14ac:dyDescent="0.2">
      <c r="G4802" s="20"/>
      <c r="H4802" s="20"/>
    </row>
    <row r="4803" spans="7:8" x14ac:dyDescent="0.2">
      <c r="G4803" s="20"/>
      <c r="H4803" s="20"/>
    </row>
    <row r="4804" spans="7:8" x14ac:dyDescent="0.2">
      <c r="G4804" s="20"/>
      <c r="H4804" s="20"/>
    </row>
    <row r="4805" spans="7:8" x14ac:dyDescent="0.2">
      <c r="G4805" s="20"/>
      <c r="H4805" s="20"/>
    </row>
    <row r="4806" spans="7:8" x14ac:dyDescent="0.2">
      <c r="G4806" s="20"/>
      <c r="H4806" s="20"/>
    </row>
    <row r="4807" spans="7:8" x14ac:dyDescent="0.2">
      <c r="G4807" s="20"/>
      <c r="H4807" s="20"/>
    </row>
    <row r="4808" spans="7:8" x14ac:dyDescent="0.2">
      <c r="G4808" s="20"/>
      <c r="H4808" s="20"/>
    </row>
    <row r="4809" spans="7:8" x14ac:dyDescent="0.2">
      <c r="G4809" s="20"/>
      <c r="H4809" s="20"/>
    </row>
    <row r="4810" spans="7:8" x14ac:dyDescent="0.2">
      <c r="G4810" s="20"/>
      <c r="H4810" s="20"/>
    </row>
    <row r="4811" spans="7:8" x14ac:dyDescent="0.2">
      <c r="G4811" s="20"/>
      <c r="H4811" s="20"/>
    </row>
    <row r="4812" spans="7:8" x14ac:dyDescent="0.2">
      <c r="G4812" s="20"/>
      <c r="H4812" s="20"/>
    </row>
    <row r="4813" spans="7:8" x14ac:dyDescent="0.2">
      <c r="G4813" s="20"/>
      <c r="H4813" s="20"/>
    </row>
    <row r="4814" spans="7:8" x14ac:dyDescent="0.2">
      <c r="G4814" s="20"/>
      <c r="H4814" s="20"/>
    </row>
    <row r="4815" spans="7:8" x14ac:dyDescent="0.2">
      <c r="G4815" s="20"/>
      <c r="H4815" s="20"/>
    </row>
    <row r="4816" spans="7:8" x14ac:dyDescent="0.2">
      <c r="G4816" s="20"/>
      <c r="H4816" s="20"/>
    </row>
    <row r="4817" spans="7:8" x14ac:dyDescent="0.2">
      <c r="G4817" s="20"/>
      <c r="H4817" s="20"/>
    </row>
    <row r="4818" spans="7:8" x14ac:dyDescent="0.2">
      <c r="G4818" s="20"/>
      <c r="H4818" s="20"/>
    </row>
    <row r="4819" spans="7:8" x14ac:dyDescent="0.2">
      <c r="G4819" s="20"/>
      <c r="H4819" s="20"/>
    </row>
    <row r="4820" spans="7:8" x14ac:dyDescent="0.2">
      <c r="G4820" s="20"/>
      <c r="H4820" s="20"/>
    </row>
    <row r="4821" spans="7:8" x14ac:dyDescent="0.2">
      <c r="G4821" s="20"/>
      <c r="H4821" s="20"/>
    </row>
    <row r="4822" spans="7:8" x14ac:dyDescent="0.2">
      <c r="G4822" s="20"/>
      <c r="H4822" s="20"/>
    </row>
    <row r="4823" spans="7:8" x14ac:dyDescent="0.2">
      <c r="G4823" s="20"/>
      <c r="H4823" s="20"/>
    </row>
    <row r="4824" spans="7:8" x14ac:dyDescent="0.2">
      <c r="G4824" s="20"/>
      <c r="H4824" s="20"/>
    </row>
    <row r="4825" spans="7:8" x14ac:dyDescent="0.2">
      <c r="G4825" s="20"/>
      <c r="H4825" s="20"/>
    </row>
    <row r="4826" spans="7:8" x14ac:dyDescent="0.2">
      <c r="G4826" s="20"/>
      <c r="H4826" s="20"/>
    </row>
    <row r="4827" spans="7:8" x14ac:dyDescent="0.2">
      <c r="G4827" s="20"/>
      <c r="H4827" s="20"/>
    </row>
    <row r="4828" spans="7:8" x14ac:dyDescent="0.2">
      <c r="G4828" s="20"/>
      <c r="H4828" s="20"/>
    </row>
    <row r="4829" spans="7:8" x14ac:dyDescent="0.2">
      <c r="G4829" s="20"/>
      <c r="H4829" s="20"/>
    </row>
    <row r="4830" spans="7:8" x14ac:dyDescent="0.2">
      <c r="G4830" s="20"/>
      <c r="H4830" s="20"/>
    </row>
    <row r="4831" spans="7:8" x14ac:dyDescent="0.2">
      <c r="G4831" s="20"/>
      <c r="H4831" s="20"/>
    </row>
    <row r="4832" spans="7:8" x14ac:dyDescent="0.2">
      <c r="G4832" s="20"/>
      <c r="H4832" s="20"/>
    </row>
    <row r="4833" spans="7:8" x14ac:dyDescent="0.2">
      <c r="G4833" s="20"/>
      <c r="H4833" s="20"/>
    </row>
    <row r="4834" spans="7:8" x14ac:dyDescent="0.2">
      <c r="G4834" s="20"/>
      <c r="H4834" s="20"/>
    </row>
    <row r="4835" spans="7:8" x14ac:dyDescent="0.2">
      <c r="G4835" s="20"/>
      <c r="H4835" s="20"/>
    </row>
    <row r="4836" spans="7:8" x14ac:dyDescent="0.2">
      <c r="G4836" s="20"/>
      <c r="H4836" s="20"/>
    </row>
    <row r="4837" spans="7:8" x14ac:dyDescent="0.2">
      <c r="G4837" s="20"/>
      <c r="H4837" s="20"/>
    </row>
    <row r="4838" spans="7:8" x14ac:dyDescent="0.2">
      <c r="G4838" s="20"/>
      <c r="H4838" s="20"/>
    </row>
    <row r="4839" spans="7:8" x14ac:dyDescent="0.2">
      <c r="G4839" s="20"/>
      <c r="H4839" s="20"/>
    </row>
    <row r="4840" spans="7:8" x14ac:dyDescent="0.2">
      <c r="G4840" s="20"/>
      <c r="H4840" s="20"/>
    </row>
    <row r="4841" spans="7:8" x14ac:dyDescent="0.2">
      <c r="G4841" s="20"/>
      <c r="H4841" s="20"/>
    </row>
    <row r="4842" spans="7:8" x14ac:dyDescent="0.2">
      <c r="G4842" s="20"/>
      <c r="H4842" s="20"/>
    </row>
    <row r="4843" spans="7:8" x14ac:dyDescent="0.2">
      <c r="G4843" s="20"/>
      <c r="H4843" s="20"/>
    </row>
    <row r="4844" spans="7:8" x14ac:dyDescent="0.2">
      <c r="G4844" s="20"/>
      <c r="H4844" s="20"/>
    </row>
    <row r="4845" spans="7:8" x14ac:dyDescent="0.2">
      <c r="G4845" s="20"/>
      <c r="H4845" s="20"/>
    </row>
    <row r="4846" spans="7:8" x14ac:dyDescent="0.2">
      <c r="G4846" s="20"/>
      <c r="H4846" s="20"/>
    </row>
    <row r="4847" spans="7:8" x14ac:dyDescent="0.2">
      <c r="G4847" s="20"/>
      <c r="H4847" s="20"/>
    </row>
    <row r="4848" spans="7:8" x14ac:dyDescent="0.2">
      <c r="G4848" s="20"/>
      <c r="H4848" s="20"/>
    </row>
    <row r="4849" spans="7:8" x14ac:dyDescent="0.2">
      <c r="G4849" s="20"/>
      <c r="H4849" s="20"/>
    </row>
    <row r="4850" spans="7:8" x14ac:dyDescent="0.2">
      <c r="G4850" s="20"/>
      <c r="H4850" s="20"/>
    </row>
    <row r="4851" spans="7:8" x14ac:dyDescent="0.2">
      <c r="G4851" s="20"/>
      <c r="H4851" s="20"/>
    </row>
    <row r="4852" spans="7:8" x14ac:dyDescent="0.2">
      <c r="G4852" s="20"/>
      <c r="H4852" s="20"/>
    </row>
    <row r="4853" spans="7:8" x14ac:dyDescent="0.2">
      <c r="G4853" s="20"/>
      <c r="H4853" s="20"/>
    </row>
    <row r="4854" spans="7:8" x14ac:dyDescent="0.2">
      <c r="G4854" s="20"/>
      <c r="H4854" s="20"/>
    </row>
    <row r="4855" spans="7:8" x14ac:dyDescent="0.2">
      <c r="G4855" s="20"/>
      <c r="H4855" s="20"/>
    </row>
    <row r="4856" spans="7:8" x14ac:dyDescent="0.2">
      <c r="G4856" s="20"/>
      <c r="H4856" s="20"/>
    </row>
    <row r="4857" spans="7:8" x14ac:dyDescent="0.2">
      <c r="G4857" s="20"/>
      <c r="H4857" s="20"/>
    </row>
    <row r="4858" spans="7:8" x14ac:dyDescent="0.2">
      <c r="G4858" s="20"/>
      <c r="H4858" s="20"/>
    </row>
    <row r="4859" spans="7:8" x14ac:dyDescent="0.2">
      <c r="G4859" s="20"/>
      <c r="H4859" s="20"/>
    </row>
    <row r="4860" spans="7:8" x14ac:dyDescent="0.2">
      <c r="G4860" s="20"/>
      <c r="H4860" s="20"/>
    </row>
    <row r="4861" spans="7:8" x14ac:dyDescent="0.2">
      <c r="G4861" s="20"/>
      <c r="H4861" s="20"/>
    </row>
    <row r="4862" spans="7:8" x14ac:dyDescent="0.2">
      <c r="G4862" s="20"/>
      <c r="H4862" s="20"/>
    </row>
    <row r="4863" spans="7:8" x14ac:dyDescent="0.2">
      <c r="G4863" s="20"/>
      <c r="H4863" s="20"/>
    </row>
    <row r="4864" spans="7:8" x14ac:dyDescent="0.2">
      <c r="G4864" s="20"/>
      <c r="H4864" s="20"/>
    </row>
    <row r="4865" spans="7:8" x14ac:dyDescent="0.2">
      <c r="G4865" s="20"/>
      <c r="H4865" s="20"/>
    </row>
    <row r="4866" spans="7:8" x14ac:dyDescent="0.2">
      <c r="G4866" s="20"/>
      <c r="H4866" s="20"/>
    </row>
    <row r="4867" spans="7:8" x14ac:dyDescent="0.2">
      <c r="G4867" s="20"/>
      <c r="H4867" s="20"/>
    </row>
    <row r="4868" spans="7:8" x14ac:dyDescent="0.2">
      <c r="G4868" s="20"/>
      <c r="H4868" s="20"/>
    </row>
    <row r="4869" spans="7:8" x14ac:dyDescent="0.2">
      <c r="G4869" s="20"/>
      <c r="H4869" s="20"/>
    </row>
    <row r="4870" spans="7:8" x14ac:dyDescent="0.2">
      <c r="G4870" s="20"/>
      <c r="H4870" s="20"/>
    </row>
    <row r="4871" spans="7:8" x14ac:dyDescent="0.2">
      <c r="G4871" s="20"/>
      <c r="H4871" s="20"/>
    </row>
    <row r="4872" spans="7:8" x14ac:dyDescent="0.2">
      <c r="G4872" s="20"/>
      <c r="H4872" s="20"/>
    </row>
    <row r="4873" spans="7:8" x14ac:dyDescent="0.2">
      <c r="G4873" s="20"/>
      <c r="H4873" s="20"/>
    </row>
    <row r="4874" spans="7:8" x14ac:dyDescent="0.2">
      <c r="G4874" s="20"/>
      <c r="H4874" s="20"/>
    </row>
    <row r="4875" spans="7:8" x14ac:dyDescent="0.2">
      <c r="G4875" s="20"/>
      <c r="H4875" s="20"/>
    </row>
    <row r="4876" spans="7:8" x14ac:dyDescent="0.2">
      <c r="G4876" s="20"/>
      <c r="H4876" s="20"/>
    </row>
    <row r="4877" spans="7:8" x14ac:dyDescent="0.2">
      <c r="G4877" s="20"/>
      <c r="H4877" s="20"/>
    </row>
    <row r="4878" spans="7:8" x14ac:dyDescent="0.2">
      <c r="G4878" s="20"/>
      <c r="H4878" s="20"/>
    </row>
    <row r="4879" spans="7:8" x14ac:dyDescent="0.2">
      <c r="G4879" s="20"/>
      <c r="H4879" s="20"/>
    </row>
    <row r="4880" spans="7:8" x14ac:dyDescent="0.2">
      <c r="G4880" s="20"/>
      <c r="H4880" s="20"/>
    </row>
    <row r="4881" spans="7:8" x14ac:dyDescent="0.2">
      <c r="G4881" s="20"/>
      <c r="H4881" s="20"/>
    </row>
    <row r="4882" spans="7:8" x14ac:dyDescent="0.2">
      <c r="G4882" s="20"/>
      <c r="H4882" s="20"/>
    </row>
    <row r="4883" spans="7:8" x14ac:dyDescent="0.2">
      <c r="G4883" s="20"/>
      <c r="H4883" s="20"/>
    </row>
    <row r="4884" spans="7:8" x14ac:dyDescent="0.2">
      <c r="G4884" s="20"/>
      <c r="H4884" s="20"/>
    </row>
    <row r="4885" spans="7:8" x14ac:dyDescent="0.2">
      <c r="G4885" s="20"/>
      <c r="H4885" s="20"/>
    </row>
    <row r="4886" spans="7:8" x14ac:dyDescent="0.2">
      <c r="G4886" s="20"/>
      <c r="H4886" s="20"/>
    </row>
    <row r="4887" spans="7:8" x14ac:dyDescent="0.2">
      <c r="G4887" s="20"/>
      <c r="H4887" s="20"/>
    </row>
    <row r="4888" spans="7:8" x14ac:dyDescent="0.2">
      <c r="G4888" s="20"/>
      <c r="H4888" s="20"/>
    </row>
    <row r="4889" spans="7:8" x14ac:dyDescent="0.2">
      <c r="G4889" s="20"/>
      <c r="H4889" s="20"/>
    </row>
    <row r="4890" spans="7:8" x14ac:dyDescent="0.2">
      <c r="G4890" s="20"/>
      <c r="H4890" s="20"/>
    </row>
    <row r="4891" spans="7:8" x14ac:dyDescent="0.2">
      <c r="G4891" s="20"/>
      <c r="H4891" s="20"/>
    </row>
    <row r="4892" spans="7:8" x14ac:dyDescent="0.2">
      <c r="G4892" s="20"/>
      <c r="H4892" s="20"/>
    </row>
    <row r="4893" spans="7:8" x14ac:dyDescent="0.2">
      <c r="G4893" s="20"/>
      <c r="H4893" s="20"/>
    </row>
    <row r="4894" spans="7:8" x14ac:dyDescent="0.2">
      <c r="G4894" s="20"/>
      <c r="H4894" s="20"/>
    </row>
    <row r="4895" spans="7:8" x14ac:dyDescent="0.2">
      <c r="G4895" s="20"/>
      <c r="H4895" s="20"/>
    </row>
    <row r="4896" spans="7:8" x14ac:dyDescent="0.2">
      <c r="G4896" s="20"/>
      <c r="H4896" s="20"/>
    </row>
    <row r="4897" spans="7:8" x14ac:dyDescent="0.2">
      <c r="G4897" s="20"/>
      <c r="H4897" s="20"/>
    </row>
    <row r="4898" spans="7:8" x14ac:dyDescent="0.2">
      <c r="G4898" s="20"/>
      <c r="H4898" s="20"/>
    </row>
    <row r="4899" spans="7:8" x14ac:dyDescent="0.2">
      <c r="G4899" s="20"/>
      <c r="H4899" s="20"/>
    </row>
    <row r="4900" spans="7:8" x14ac:dyDescent="0.2">
      <c r="G4900" s="20"/>
      <c r="H4900" s="20"/>
    </row>
    <row r="4901" spans="7:8" x14ac:dyDescent="0.2">
      <c r="G4901" s="20"/>
      <c r="H4901" s="20"/>
    </row>
    <row r="4902" spans="7:8" x14ac:dyDescent="0.2">
      <c r="G4902" s="20"/>
      <c r="H4902" s="20"/>
    </row>
    <row r="4903" spans="7:8" x14ac:dyDescent="0.2">
      <c r="G4903" s="20"/>
      <c r="H4903" s="20"/>
    </row>
    <row r="4904" spans="7:8" x14ac:dyDescent="0.2">
      <c r="G4904" s="20"/>
      <c r="H4904" s="20"/>
    </row>
    <row r="4905" spans="7:8" x14ac:dyDescent="0.2">
      <c r="G4905" s="20"/>
      <c r="H4905" s="20"/>
    </row>
    <row r="4906" spans="7:8" x14ac:dyDescent="0.2">
      <c r="G4906" s="20"/>
      <c r="H4906" s="20"/>
    </row>
    <row r="4907" spans="7:8" x14ac:dyDescent="0.2">
      <c r="G4907" s="20"/>
      <c r="H4907" s="20"/>
    </row>
    <row r="4908" spans="7:8" x14ac:dyDescent="0.2">
      <c r="G4908" s="20"/>
      <c r="H4908" s="20"/>
    </row>
    <row r="4909" spans="7:8" x14ac:dyDescent="0.2">
      <c r="G4909" s="20"/>
      <c r="H4909" s="20"/>
    </row>
    <row r="4910" spans="7:8" x14ac:dyDescent="0.2">
      <c r="G4910" s="20"/>
      <c r="H4910" s="20"/>
    </row>
    <row r="4911" spans="7:8" x14ac:dyDescent="0.2">
      <c r="G4911" s="20"/>
      <c r="H4911" s="20"/>
    </row>
    <row r="4912" spans="7:8" x14ac:dyDescent="0.2">
      <c r="G4912" s="20"/>
      <c r="H4912" s="20"/>
    </row>
    <row r="4913" spans="7:8" x14ac:dyDescent="0.2">
      <c r="G4913" s="20"/>
      <c r="H4913" s="20"/>
    </row>
    <row r="4914" spans="7:8" x14ac:dyDescent="0.2">
      <c r="G4914" s="20"/>
      <c r="H4914" s="20"/>
    </row>
    <row r="4915" spans="7:8" x14ac:dyDescent="0.2">
      <c r="G4915" s="20"/>
      <c r="H4915" s="20"/>
    </row>
    <row r="4916" spans="7:8" x14ac:dyDescent="0.2">
      <c r="G4916" s="20"/>
      <c r="H4916" s="20"/>
    </row>
    <row r="4917" spans="7:8" x14ac:dyDescent="0.2">
      <c r="G4917" s="20"/>
      <c r="H4917" s="20"/>
    </row>
    <row r="4918" spans="7:8" x14ac:dyDescent="0.2">
      <c r="G4918" s="20"/>
      <c r="H4918" s="20"/>
    </row>
    <row r="4919" spans="7:8" x14ac:dyDescent="0.2">
      <c r="G4919" s="20"/>
      <c r="H4919" s="20"/>
    </row>
    <row r="4920" spans="7:8" x14ac:dyDescent="0.2">
      <c r="G4920" s="20"/>
      <c r="H4920" s="20"/>
    </row>
    <row r="4921" spans="7:8" x14ac:dyDescent="0.2">
      <c r="G4921" s="20"/>
      <c r="H4921" s="20"/>
    </row>
    <row r="4922" spans="7:8" x14ac:dyDescent="0.2">
      <c r="G4922" s="20"/>
      <c r="H4922" s="20"/>
    </row>
    <row r="4923" spans="7:8" x14ac:dyDescent="0.2">
      <c r="G4923" s="20"/>
      <c r="H4923" s="20"/>
    </row>
    <row r="4924" spans="7:8" x14ac:dyDescent="0.2">
      <c r="G4924" s="20"/>
      <c r="H4924" s="20"/>
    </row>
    <row r="4925" spans="7:8" x14ac:dyDescent="0.2">
      <c r="G4925" s="20"/>
      <c r="H4925" s="20"/>
    </row>
    <row r="4926" spans="7:8" x14ac:dyDescent="0.2">
      <c r="G4926" s="20"/>
      <c r="H4926" s="20"/>
    </row>
    <row r="4927" spans="7:8" x14ac:dyDescent="0.2">
      <c r="G4927" s="20"/>
      <c r="H4927" s="20"/>
    </row>
    <row r="4928" spans="7:8" x14ac:dyDescent="0.2">
      <c r="G4928" s="20"/>
      <c r="H4928" s="20"/>
    </row>
    <row r="4929" spans="7:8" x14ac:dyDescent="0.2">
      <c r="G4929" s="20"/>
      <c r="H4929" s="20"/>
    </row>
    <row r="4930" spans="7:8" x14ac:dyDescent="0.2">
      <c r="G4930" s="20"/>
      <c r="H4930" s="20"/>
    </row>
    <row r="4931" spans="7:8" x14ac:dyDescent="0.2">
      <c r="G4931" s="20"/>
      <c r="H4931" s="20"/>
    </row>
    <row r="4932" spans="7:8" x14ac:dyDescent="0.2">
      <c r="G4932" s="20"/>
      <c r="H4932" s="20"/>
    </row>
    <row r="4933" spans="7:8" x14ac:dyDescent="0.2">
      <c r="G4933" s="20"/>
      <c r="H4933" s="20"/>
    </row>
    <row r="4934" spans="7:8" x14ac:dyDescent="0.2">
      <c r="G4934" s="20"/>
      <c r="H4934" s="20"/>
    </row>
    <row r="4935" spans="7:8" x14ac:dyDescent="0.2">
      <c r="G4935" s="20"/>
      <c r="H4935" s="20"/>
    </row>
    <row r="4936" spans="7:8" x14ac:dyDescent="0.2">
      <c r="G4936" s="20"/>
      <c r="H4936" s="20"/>
    </row>
    <row r="4937" spans="7:8" x14ac:dyDescent="0.2">
      <c r="G4937" s="20"/>
      <c r="H4937" s="20"/>
    </row>
    <row r="4938" spans="7:8" x14ac:dyDescent="0.2">
      <c r="G4938" s="20"/>
      <c r="H4938" s="20"/>
    </row>
    <row r="4939" spans="7:8" x14ac:dyDescent="0.2">
      <c r="G4939" s="20"/>
      <c r="H4939" s="20"/>
    </row>
    <row r="4940" spans="7:8" x14ac:dyDescent="0.2">
      <c r="G4940" s="20"/>
      <c r="H4940" s="20"/>
    </row>
    <row r="4941" spans="7:8" x14ac:dyDescent="0.2">
      <c r="G4941" s="20"/>
      <c r="H4941" s="20"/>
    </row>
    <row r="4942" spans="7:8" x14ac:dyDescent="0.2">
      <c r="G4942" s="20"/>
      <c r="H4942" s="20"/>
    </row>
    <row r="4943" spans="7:8" x14ac:dyDescent="0.2">
      <c r="G4943" s="20"/>
      <c r="H4943" s="20"/>
    </row>
    <row r="4944" spans="7:8" x14ac:dyDescent="0.2">
      <c r="G4944" s="20"/>
      <c r="H4944" s="20"/>
    </row>
    <row r="4945" spans="7:8" x14ac:dyDescent="0.2">
      <c r="G4945" s="20"/>
      <c r="H4945" s="20"/>
    </row>
    <row r="4946" spans="7:8" x14ac:dyDescent="0.2">
      <c r="G4946" s="20"/>
      <c r="H4946" s="20"/>
    </row>
    <row r="4947" spans="7:8" x14ac:dyDescent="0.2">
      <c r="G4947" s="20"/>
      <c r="H4947" s="20"/>
    </row>
    <row r="4948" spans="7:8" x14ac:dyDescent="0.2">
      <c r="G4948" s="20"/>
      <c r="H4948" s="20"/>
    </row>
    <row r="4949" spans="7:8" x14ac:dyDescent="0.2">
      <c r="G4949" s="20"/>
      <c r="H4949" s="20"/>
    </row>
    <row r="4950" spans="7:8" x14ac:dyDescent="0.2">
      <c r="G4950" s="20"/>
      <c r="H4950" s="20"/>
    </row>
    <row r="4951" spans="7:8" x14ac:dyDescent="0.2">
      <c r="G4951" s="20"/>
      <c r="H4951" s="20"/>
    </row>
    <row r="4952" spans="7:8" x14ac:dyDescent="0.2">
      <c r="G4952" s="20"/>
      <c r="H4952" s="20"/>
    </row>
    <row r="4953" spans="7:8" x14ac:dyDescent="0.2">
      <c r="G4953" s="20"/>
      <c r="H4953" s="20"/>
    </row>
    <row r="4954" spans="7:8" x14ac:dyDescent="0.2">
      <c r="G4954" s="20"/>
      <c r="H4954" s="20"/>
    </row>
    <row r="4955" spans="7:8" x14ac:dyDescent="0.2">
      <c r="G4955" s="20"/>
      <c r="H4955" s="20"/>
    </row>
    <row r="4956" spans="7:8" x14ac:dyDescent="0.2">
      <c r="G4956" s="20"/>
      <c r="H4956" s="20"/>
    </row>
    <row r="4957" spans="7:8" x14ac:dyDescent="0.2">
      <c r="G4957" s="20"/>
      <c r="H4957" s="20"/>
    </row>
    <row r="4958" spans="7:8" x14ac:dyDescent="0.2">
      <c r="G4958" s="20"/>
      <c r="H4958" s="20"/>
    </row>
    <row r="4959" spans="7:8" x14ac:dyDescent="0.2">
      <c r="G4959" s="20"/>
      <c r="H4959" s="20"/>
    </row>
    <row r="4960" spans="7:8" x14ac:dyDescent="0.2">
      <c r="G4960" s="20"/>
      <c r="H4960" s="20"/>
    </row>
    <row r="4961" spans="7:8" x14ac:dyDescent="0.2">
      <c r="G4961" s="20"/>
      <c r="H4961" s="20"/>
    </row>
    <row r="4962" spans="7:8" x14ac:dyDescent="0.2">
      <c r="G4962" s="20"/>
      <c r="H4962" s="20"/>
    </row>
    <row r="4963" spans="7:8" x14ac:dyDescent="0.2">
      <c r="G4963" s="20"/>
      <c r="H4963" s="20"/>
    </row>
    <row r="4964" spans="7:8" x14ac:dyDescent="0.2">
      <c r="G4964" s="20"/>
      <c r="H4964" s="20"/>
    </row>
    <row r="4965" spans="7:8" x14ac:dyDescent="0.2">
      <c r="G4965" s="20"/>
      <c r="H4965" s="20"/>
    </row>
    <row r="4966" spans="7:8" x14ac:dyDescent="0.2">
      <c r="G4966" s="20"/>
      <c r="H4966" s="20"/>
    </row>
    <row r="4967" spans="7:8" x14ac:dyDescent="0.2">
      <c r="G4967" s="20"/>
      <c r="H4967" s="20"/>
    </row>
    <row r="4968" spans="7:8" x14ac:dyDescent="0.2">
      <c r="G4968" s="20"/>
      <c r="H4968" s="20"/>
    </row>
    <row r="4969" spans="7:8" x14ac:dyDescent="0.2">
      <c r="G4969" s="20"/>
      <c r="H4969" s="20"/>
    </row>
    <row r="4970" spans="7:8" x14ac:dyDescent="0.2">
      <c r="G4970" s="20"/>
      <c r="H4970" s="20"/>
    </row>
    <row r="4971" spans="7:8" x14ac:dyDescent="0.2">
      <c r="G4971" s="20"/>
      <c r="H4971" s="20"/>
    </row>
    <row r="4972" spans="7:8" x14ac:dyDescent="0.2">
      <c r="G4972" s="20"/>
      <c r="H4972" s="20"/>
    </row>
    <row r="4973" spans="7:8" x14ac:dyDescent="0.2">
      <c r="G4973" s="20"/>
      <c r="H4973" s="20"/>
    </row>
    <row r="4974" spans="7:8" x14ac:dyDescent="0.2">
      <c r="G4974" s="20"/>
      <c r="H4974" s="20"/>
    </row>
    <row r="4975" spans="7:8" x14ac:dyDescent="0.2">
      <c r="G4975" s="20"/>
      <c r="H4975" s="20"/>
    </row>
    <row r="4976" spans="7:8" x14ac:dyDescent="0.2">
      <c r="G4976" s="20"/>
      <c r="H4976" s="20"/>
    </row>
    <row r="4977" spans="7:8" x14ac:dyDescent="0.2">
      <c r="G4977" s="20"/>
      <c r="H4977" s="20"/>
    </row>
    <row r="4978" spans="7:8" x14ac:dyDescent="0.2">
      <c r="G4978" s="20"/>
      <c r="H4978" s="20"/>
    </row>
    <row r="4979" spans="7:8" x14ac:dyDescent="0.2">
      <c r="G4979" s="20"/>
      <c r="H4979" s="20"/>
    </row>
    <row r="4980" spans="7:8" x14ac:dyDescent="0.2">
      <c r="G4980" s="20"/>
      <c r="H4980" s="20"/>
    </row>
    <row r="4981" spans="7:8" x14ac:dyDescent="0.2">
      <c r="G4981" s="20"/>
      <c r="H4981" s="20"/>
    </row>
    <row r="4982" spans="7:8" x14ac:dyDescent="0.2">
      <c r="G4982" s="20"/>
      <c r="H4982" s="20"/>
    </row>
    <row r="4983" spans="7:8" x14ac:dyDescent="0.2">
      <c r="G4983" s="20"/>
      <c r="H4983" s="20"/>
    </row>
    <row r="4984" spans="7:8" x14ac:dyDescent="0.2">
      <c r="G4984" s="20"/>
      <c r="H4984" s="20"/>
    </row>
    <row r="4985" spans="7:8" x14ac:dyDescent="0.2">
      <c r="G4985" s="20"/>
      <c r="H4985" s="20"/>
    </row>
    <row r="4986" spans="7:8" x14ac:dyDescent="0.2">
      <c r="G4986" s="20"/>
      <c r="H4986" s="20"/>
    </row>
    <row r="4987" spans="7:8" x14ac:dyDescent="0.2">
      <c r="G4987" s="20"/>
      <c r="H4987" s="20"/>
    </row>
    <row r="4988" spans="7:8" x14ac:dyDescent="0.2">
      <c r="G4988" s="20"/>
      <c r="H4988" s="20"/>
    </row>
    <row r="4989" spans="7:8" x14ac:dyDescent="0.2">
      <c r="G4989" s="20"/>
      <c r="H4989" s="20"/>
    </row>
    <row r="4990" spans="7:8" x14ac:dyDescent="0.2">
      <c r="G4990" s="20"/>
      <c r="H4990" s="20"/>
    </row>
    <row r="4991" spans="7:8" x14ac:dyDescent="0.2">
      <c r="G4991" s="20"/>
      <c r="H4991" s="20"/>
    </row>
    <row r="4992" spans="7:8" x14ac:dyDescent="0.2">
      <c r="G4992" s="20"/>
      <c r="H4992" s="20"/>
    </row>
    <row r="4993" spans="7:8" x14ac:dyDescent="0.2">
      <c r="G4993" s="20"/>
      <c r="H4993" s="20"/>
    </row>
    <row r="4994" spans="7:8" x14ac:dyDescent="0.2">
      <c r="G4994" s="20"/>
      <c r="H4994" s="20"/>
    </row>
    <row r="4995" spans="7:8" x14ac:dyDescent="0.2">
      <c r="G4995" s="20"/>
      <c r="H4995" s="20"/>
    </row>
    <row r="4996" spans="7:8" x14ac:dyDescent="0.2">
      <c r="G4996" s="20"/>
      <c r="H4996" s="20"/>
    </row>
    <row r="4997" spans="7:8" x14ac:dyDescent="0.2">
      <c r="G4997" s="20"/>
      <c r="H4997" s="20"/>
    </row>
    <row r="4998" spans="7:8" x14ac:dyDescent="0.2">
      <c r="G4998" s="20"/>
      <c r="H4998" s="20"/>
    </row>
    <row r="4999" spans="7:8" x14ac:dyDescent="0.2">
      <c r="G4999" s="20"/>
      <c r="H4999" s="20"/>
    </row>
    <row r="5000" spans="7:8" x14ac:dyDescent="0.2">
      <c r="G5000" s="20"/>
      <c r="H5000" s="20"/>
    </row>
    <row r="5001" spans="7:8" x14ac:dyDescent="0.2">
      <c r="G5001" s="20"/>
      <c r="H5001" s="20"/>
    </row>
    <row r="5002" spans="7:8" x14ac:dyDescent="0.2">
      <c r="G5002" s="20"/>
      <c r="H5002" s="20"/>
    </row>
    <row r="5003" spans="7:8" x14ac:dyDescent="0.2">
      <c r="G5003" s="20"/>
      <c r="H5003" s="20"/>
    </row>
    <row r="5004" spans="7:8" x14ac:dyDescent="0.2">
      <c r="G5004" s="20"/>
      <c r="H5004" s="20"/>
    </row>
    <row r="5005" spans="7:8" x14ac:dyDescent="0.2">
      <c r="G5005" s="20"/>
      <c r="H5005" s="20"/>
    </row>
    <row r="5006" spans="7:8" x14ac:dyDescent="0.2">
      <c r="G5006" s="20"/>
      <c r="H5006" s="20"/>
    </row>
    <row r="5007" spans="7:8" x14ac:dyDescent="0.2">
      <c r="G5007" s="20"/>
      <c r="H5007" s="20"/>
    </row>
    <row r="5008" spans="7:8" x14ac:dyDescent="0.2">
      <c r="G5008" s="20"/>
      <c r="H5008" s="20"/>
    </row>
    <row r="5009" spans="7:8" x14ac:dyDescent="0.2">
      <c r="G5009" s="20"/>
      <c r="H5009" s="20"/>
    </row>
    <row r="5010" spans="7:8" x14ac:dyDescent="0.2">
      <c r="G5010" s="20"/>
      <c r="H5010" s="20"/>
    </row>
    <row r="5011" spans="7:8" x14ac:dyDescent="0.2">
      <c r="G5011" s="20"/>
      <c r="H5011" s="20"/>
    </row>
    <row r="5012" spans="7:8" x14ac:dyDescent="0.2">
      <c r="G5012" s="20"/>
      <c r="H5012" s="20"/>
    </row>
    <row r="5013" spans="7:8" x14ac:dyDescent="0.2">
      <c r="G5013" s="20"/>
      <c r="H5013" s="20"/>
    </row>
    <row r="5014" spans="7:8" x14ac:dyDescent="0.2">
      <c r="G5014" s="20"/>
      <c r="H5014" s="20"/>
    </row>
    <row r="5015" spans="7:8" x14ac:dyDescent="0.2">
      <c r="G5015" s="20"/>
      <c r="H5015" s="20"/>
    </row>
    <row r="5016" spans="7:8" x14ac:dyDescent="0.2">
      <c r="G5016" s="20"/>
      <c r="H5016" s="20"/>
    </row>
    <row r="5017" spans="7:8" x14ac:dyDescent="0.2">
      <c r="G5017" s="20"/>
      <c r="H5017" s="20"/>
    </row>
    <row r="5018" spans="7:8" x14ac:dyDescent="0.2">
      <c r="G5018" s="20"/>
      <c r="H5018" s="20"/>
    </row>
    <row r="5019" spans="7:8" x14ac:dyDescent="0.2">
      <c r="G5019" s="20"/>
      <c r="H5019" s="20"/>
    </row>
    <row r="5020" spans="7:8" x14ac:dyDescent="0.2">
      <c r="G5020" s="20"/>
      <c r="H5020" s="20"/>
    </row>
    <row r="5021" spans="7:8" x14ac:dyDescent="0.2">
      <c r="G5021" s="20"/>
      <c r="H5021" s="20"/>
    </row>
    <row r="5022" spans="7:8" x14ac:dyDescent="0.2">
      <c r="G5022" s="20"/>
      <c r="H5022" s="20"/>
    </row>
    <row r="5023" spans="7:8" x14ac:dyDescent="0.2">
      <c r="G5023" s="20"/>
      <c r="H5023" s="20"/>
    </row>
    <row r="5024" spans="7:8" x14ac:dyDescent="0.2">
      <c r="G5024" s="20"/>
      <c r="H5024" s="20"/>
    </row>
    <row r="5025" spans="7:8" x14ac:dyDescent="0.2">
      <c r="G5025" s="20"/>
      <c r="H5025" s="20"/>
    </row>
    <row r="5026" spans="7:8" x14ac:dyDescent="0.2">
      <c r="G5026" s="20"/>
      <c r="H5026" s="20"/>
    </row>
    <row r="5027" spans="7:8" x14ac:dyDescent="0.2">
      <c r="G5027" s="20"/>
      <c r="H5027" s="20"/>
    </row>
    <row r="5028" spans="7:8" x14ac:dyDescent="0.2">
      <c r="G5028" s="20"/>
      <c r="H5028" s="20"/>
    </row>
    <row r="5029" spans="7:8" x14ac:dyDescent="0.2">
      <c r="G5029" s="20"/>
      <c r="H5029" s="20"/>
    </row>
    <row r="5030" spans="7:8" x14ac:dyDescent="0.2">
      <c r="G5030" s="20"/>
      <c r="H5030" s="20"/>
    </row>
    <row r="5031" spans="7:8" x14ac:dyDescent="0.2">
      <c r="G5031" s="20"/>
      <c r="H5031" s="20"/>
    </row>
    <row r="5032" spans="7:8" x14ac:dyDescent="0.2">
      <c r="G5032" s="20"/>
      <c r="H5032" s="20"/>
    </row>
    <row r="5033" spans="7:8" x14ac:dyDescent="0.2">
      <c r="G5033" s="20"/>
      <c r="H5033" s="20"/>
    </row>
    <row r="5034" spans="7:8" x14ac:dyDescent="0.2">
      <c r="G5034" s="20"/>
      <c r="H5034" s="20"/>
    </row>
    <row r="5035" spans="7:8" x14ac:dyDescent="0.2">
      <c r="G5035" s="20"/>
      <c r="H5035" s="20"/>
    </row>
    <row r="5036" spans="7:8" x14ac:dyDescent="0.2">
      <c r="G5036" s="20"/>
      <c r="H5036" s="20"/>
    </row>
    <row r="5037" spans="7:8" x14ac:dyDescent="0.2">
      <c r="G5037" s="20"/>
      <c r="H5037" s="20"/>
    </row>
    <row r="5038" spans="7:8" x14ac:dyDescent="0.2">
      <c r="G5038" s="20"/>
      <c r="H5038" s="20"/>
    </row>
    <row r="5039" spans="7:8" x14ac:dyDescent="0.2">
      <c r="G5039" s="20"/>
      <c r="H5039" s="20"/>
    </row>
    <row r="5040" spans="7:8" x14ac:dyDescent="0.2">
      <c r="G5040" s="20"/>
      <c r="H5040" s="20"/>
    </row>
    <row r="5041" spans="7:8" x14ac:dyDescent="0.2">
      <c r="G5041" s="20"/>
      <c r="H5041" s="20"/>
    </row>
    <row r="5042" spans="7:8" x14ac:dyDescent="0.2">
      <c r="G5042" s="20"/>
      <c r="H5042" s="20"/>
    </row>
    <row r="5043" spans="7:8" x14ac:dyDescent="0.2">
      <c r="G5043" s="20"/>
      <c r="H5043" s="20"/>
    </row>
    <row r="5044" spans="7:8" x14ac:dyDescent="0.2">
      <c r="G5044" s="20"/>
      <c r="H5044" s="20"/>
    </row>
    <row r="5045" spans="7:8" x14ac:dyDescent="0.2">
      <c r="G5045" s="20"/>
      <c r="H5045" s="20"/>
    </row>
    <row r="5046" spans="7:8" x14ac:dyDescent="0.2">
      <c r="G5046" s="20"/>
      <c r="H5046" s="20"/>
    </row>
    <row r="5047" spans="7:8" x14ac:dyDescent="0.2">
      <c r="G5047" s="20"/>
      <c r="H5047" s="20"/>
    </row>
    <row r="5048" spans="7:8" x14ac:dyDescent="0.2">
      <c r="G5048" s="20"/>
      <c r="H5048" s="20"/>
    </row>
    <row r="5049" spans="7:8" x14ac:dyDescent="0.2">
      <c r="G5049" s="20"/>
      <c r="H5049" s="20"/>
    </row>
    <row r="5050" spans="7:8" x14ac:dyDescent="0.2">
      <c r="G5050" s="20"/>
      <c r="H5050" s="20"/>
    </row>
    <row r="5051" spans="7:8" x14ac:dyDescent="0.2">
      <c r="G5051" s="20"/>
      <c r="H5051" s="20"/>
    </row>
    <row r="5052" spans="7:8" x14ac:dyDescent="0.2">
      <c r="G5052" s="20"/>
      <c r="H5052" s="20"/>
    </row>
    <row r="5053" spans="7:8" x14ac:dyDescent="0.2">
      <c r="G5053" s="20"/>
      <c r="H5053" s="20"/>
    </row>
    <row r="5054" spans="7:8" x14ac:dyDescent="0.2">
      <c r="G5054" s="20"/>
      <c r="H5054" s="20"/>
    </row>
    <row r="5055" spans="7:8" x14ac:dyDescent="0.2">
      <c r="G5055" s="20"/>
      <c r="H5055" s="20"/>
    </row>
    <row r="5056" spans="7:8" x14ac:dyDescent="0.2">
      <c r="G5056" s="20"/>
      <c r="H5056" s="20"/>
    </row>
    <row r="5057" spans="7:8" x14ac:dyDescent="0.2">
      <c r="G5057" s="20"/>
      <c r="H5057" s="20"/>
    </row>
    <row r="5058" spans="7:8" x14ac:dyDescent="0.2">
      <c r="G5058" s="20"/>
      <c r="H5058" s="20"/>
    </row>
    <row r="5059" spans="7:8" x14ac:dyDescent="0.2">
      <c r="G5059" s="20"/>
      <c r="H5059" s="20"/>
    </row>
    <row r="5060" spans="7:8" x14ac:dyDescent="0.2">
      <c r="G5060" s="20"/>
      <c r="H5060" s="20"/>
    </row>
    <row r="5061" spans="7:8" x14ac:dyDescent="0.2">
      <c r="G5061" s="20"/>
      <c r="H5061" s="20"/>
    </row>
    <row r="5062" spans="7:8" x14ac:dyDescent="0.2">
      <c r="G5062" s="20"/>
      <c r="H5062" s="20"/>
    </row>
    <row r="5063" spans="7:8" x14ac:dyDescent="0.2">
      <c r="G5063" s="20"/>
      <c r="H5063" s="20"/>
    </row>
    <row r="5064" spans="7:8" x14ac:dyDescent="0.2">
      <c r="G5064" s="20"/>
      <c r="H5064" s="20"/>
    </row>
    <row r="5065" spans="7:8" x14ac:dyDescent="0.2">
      <c r="G5065" s="20"/>
      <c r="H5065" s="20"/>
    </row>
    <row r="5066" spans="7:8" x14ac:dyDescent="0.2">
      <c r="G5066" s="20"/>
      <c r="H5066" s="20"/>
    </row>
    <row r="5067" spans="7:8" x14ac:dyDescent="0.2">
      <c r="G5067" s="20"/>
      <c r="H5067" s="20"/>
    </row>
    <row r="5068" spans="7:8" x14ac:dyDescent="0.2">
      <c r="G5068" s="20"/>
      <c r="H5068" s="20"/>
    </row>
    <row r="5069" spans="7:8" x14ac:dyDescent="0.2">
      <c r="G5069" s="20"/>
      <c r="H5069" s="20"/>
    </row>
    <row r="5070" spans="7:8" x14ac:dyDescent="0.2">
      <c r="G5070" s="20"/>
      <c r="H5070" s="20"/>
    </row>
    <row r="5071" spans="7:8" x14ac:dyDescent="0.2">
      <c r="G5071" s="20"/>
      <c r="H5071" s="20"/>
    </row>
    <row r="5072" spans="7:8" x14ac:dyDescent="0.2">
      <c r="G5072" s="20"/>
      <c r="H5072" s="20"/>
    </row>
    <row r="5073" spans="7:8" x14ac:dyDescent="0.2">
      <c r="G5073" s="20"/>
      <c r="H5073" s="20"/>
    </row>
    <row r="5074" spans="7:8" x14ac:dyDescent="0.2">
      <c r="G5074" s="20"/>
      <c r="H5074" s="20"/>
    </row>
    <row r="5075" spans="7:8" x14ac:dyDescent="0.2">
      <c r="G5075" s="20"/>
      <c r="H5075" s="20"/>
    </row>
    <row r="5076" spans="7:8" x14ac:dyDescent="0.2">
      <c r="G5076" s="20"/>
      <c r="H5076" s="20"/>
    </row>
    <row r="5077" spans="7:8" x14ac:dyDescent="0.2">
      <c r="G5077" s="20"/>
      <c r="H5077" s="20"/>
    </row>
    <row r="5078" spans="7:8" x14ac:dyDescent="0.2">
      <c r="G5078" s="20"/>
      <c r="H5078" s="20"/>
    </row>
    <row r="5079" spans="7:8" x14ac:dyDescent="0.2">
      <c r="G5079" s="20"/>
      <c r="H5079" s="20"/>
    </row>
    <row r="5080" spans="7:8" x14ac:dyDescent="0.2">
      <c r="G5080" s="20"/>
      <c r="H5080" s="20"/>
    </row>
    <row r="5081" spans="7:8" x14ac:dyDescent="0.2">
      <c r="G5081" s="20"/>
      <c r="H5081" s="20"/>
    </row>
    <row r="5082" spans="7:8" x14ac:dyDescent="0.2">
      <c r="G5082" s="20"/>
      <c r="H5082" s="20"/>
    </row>
    <row r="5083" spans="7:8" x14ac:dyDescent="0.2">
      <c r="G5083" s="20"/>
      <c r="H5083" s="20"/>
    </row>
    <row r="5084" spans="7:8" x14ac:dyDescent="0.2">
      <c r="G5084" s="20"/>
      <c r="H5084" s="20"/>
    </row>
    <row r="5085" spans="7:8" x14ac:dyDescent="0.2">
      <c r="G5085" s="20"/>
      <c r="H5085" s="20"/>
    </row>
    <row r="5086" spans="7:8" x14ac:dyDescent="0.2">
      <c r="G5086" s="20"/>
      <c r="H5086" s="20"/>
    </row>
    <row r="5087" spans="7:8" x14ac:dyDescent="0.2">
      <c r="G5087" s="20"/>
      <c r="H5087" s="20"/>
    </row>
    <row r="5088" spans="7:8" x14ac:dyDescent="0.2">
      <c r="G5088" s="20"/>
      <c r="H5088" s="20"/>
    </row>
    <row r="5089" spans="7:8" x14ac:dyDescent="0.2">
      <c r="G5089" s="20"/>
      <c r="H5089" s="20"/>
    </row>
    <row r="5090" spans="7:8" x14ac:dyDescent="0.2">
      <c r="G5090" s="20"/>
      <c r="H5090" s="20"/>
    </row>
    <row r="5091" spans="7:8" x14ac:dyDescent="0.2">
      <c r="G5091" s="20"/>
      <c r="H5091" s="20"/>
    </row>
    <row r="5092" spans="7:8" x14ac:dyDescent="0.2">
      <c r="G5092" s="20"/>
      <c r="H5092" s="20"/>
    </row>
    <row r="5093" spans="7:8" x14ac:dyDescent="0.2">
      <c r="G5093" s="20"/>
      <c r="H5093" s="20"/>
    </row>
    <row r="5094" spans="7:8" x14ac:dyDescent="0.2">
      <c r="G5094" s="20"/>
      <c r="H5094" s="20"/>
    </row>
    <row r="5095" spans="7:8" x14ac:dyDescent="0.2">
      <c r="G5095" s="20"/>
      <c r="H5095" s="20"/>
    </row>
    <row r="5096" spans="7:8" x14ac:dyDescent="0.2">
      <c r="G5096" s="20"/>
      <c r="H5096" s="20"/>
    </row>
    <row r="5097" spans="7:8" x14ac:dyDescent="0.2">
      <c r="G5097" s="20"/>
      <c r="H5097" s="20"/>
    </row>
    <row r="5098" spans="7:8" x14ac:dyDescent="0.2">
      <c r="G5098" s="20"/>
      <c r="H5098" s="20"/>
    </row>
    <row r="5099" spans="7:8" x14ac:dyDescent="0.2">
      <c r="G5099" s="20"/>
      <c r="H5099" s="20"/>
    </row>
    <row r="5100" spans="7:8" x14ac:dyDescent="0.2">
      <c r="G5100" s="20"/>
      <c r="H5100" s="20"/>
    </row>
    <row r="5101" spans="7:8" x14ac:dyDescent="0.2">
      <c r="G5101" s="20"/>
      <c r="H5101" s="20"/>
    </row>
    <row r="5102" spans="7:8" x14ac:dyDescent="0.2">
      <c r="G5102" s="20"/>
      <c r="H5102" s="20"/>
    </row>
    <row r="5103" spans="7:8" x14ac:dyDescent="0.2">
      <c r="G5103" s="20"/>
      <c r="H5103" s="20"/>
    </row>
    <row r="5104" spans="7:8" x14ac:dyDescent="0.2">
      <c r="G5104" s="20"/>
      <c r="H5104" s="20"/>
    </row>
    <row r="5105" spans="7:8" x14ac:dyDescent="0.2">
      <c r="G5105" s="20"/>
      <c r="H5105" s="20"/>
    </row>
    <row r="5106" spans="7:8" x14ac:dyDescent="0.2">
      <c r="G5106" s="20"/>
      <c r="H5106" s="20"/>
    </row>
    <row r="5107" spans="7:8" x14ac:dyDescent="0.2">
      <c r="G5107" s="20"/>
      <c r="H5107" s="20"/>
    </row>
    <row r="5108" spans="7:8" x14ac:dyDescent="0.2">
      <c r="G5108" s="20"/>
      <c r="H5108" s="20"/>
    </row>
    <row r="5109" spans="7:8" x14ac:dyDescent="0.2">
      <c r="G5109" s="20"/>
      <c r="H5109" s="20"/>
    </row>
    <row r="5110" spans="7:8" x14ac:dyDescent="0.2">
      <c r="G5110" s="20"/>
      <c r="H5110" s="20"/>
    </row>
    <row r="5111" spans="7:8" x14ac:dyDescent="0.2">
      <c r="G5111" s="20"/>
      <c r="H5111" s="20"/>
    </row>
    <row r="5112" spans="7:8" x14ac:dyDescent="0.2">
      <c r="G5112" s="20"/>
      <c r="H5112" s="20"/>
    </row>
    <row r="5113" spans="7:8" x14ac:dyDescent="0.2">
      <c r="G5113" s="20"/>
      <c r="H5113" s="20"/>
    </row>
    <row r="5114" spans="7:8" x14ac:dyDescent="0.2">
      <c r="G5114" s="20"/>
      <c r="H5114" s="20"/>
    </row>
    <row r="5115" spans="7:8" x14ac:dyDescent="0.2">
      <c r="G5115" s="20"/>
      <c r="H5115" s="20"/>
    </row>
    <row r="5116" spans="7:8" x14ac:dyDescent="0.2">
      <c r="G5116" s="20"/>
      <c r="H5116" s="20"/>
    </row>
    <row r="5117" spans="7:8" x14ac:dyDescent="0.2">
      <c r="G5117" s="20"/>
      <c r="H5117" s="20"/>
    </row>
    <row r="5118" spans="7:8" x14ac:dyDescent="0.2">
      <c r="G5118" s="20"/>
      <c r="H5118" s="20"/>
    </row>
    <row r="5119" spans="7:8" x14ac:dyDescent="0.2">
      <c r="G5119" s="20"/>
      <c r="H5119" s="20"/>
    </row>
    <row r="5120" spans="7:8" x14ac:dyDescent="0.2">
      <c r="G5120" s="20"/>
      <c r="H5120" s="20"/>
    </row>
    <row r="5121" spans="7:8" x14ac:dyDescent="0.2">
      <c r="G5121" s="20"/>
      <c r="H5121" s="20"/>
    </row>
    <row r="5122" spans="7:8" x14ac:dyDescent="0.2">
      <c r="G5122" s="20"/>
      <c r="H5122" s="20"/>
    </row>
    <row r="5123" spans="7:8" x14ac:dyDescent="0.2">
      <c r="G5123" s="20"/>
      <c r="H5123" s="20"/>
    </row>
    <row r="5124" spans="7:8" x14ac:dyDescent="0.2">
      <c r="G5124" s="20"/>
      <c r="H5124" s="20"/>
    </row>
    <row r="5125" spans="7:8" x14ac:dyDescent="0.2">
      <c r="G5125" s="20"/>
      <c r="H5125" s="20"/>
    </row>
    <row r="5126" spans="7:8" x14ac:dyDescent="0.2">
      <c r="G5126" s="20"/>
      <c r="H5126" s="20"/>
    </row>
    <row r="5127" spans="7:8" x14ac:dyDescent="0.2">
      <c r="G5127" s="20"/>
      <c r="H5127" s="20"/>
    </row>
    <row r="5128" spans="7:8" x14ac:dyDescent="0.2">
      <c r="G5128" s="20"/>
      <c r="H5128" s="20"/>
    </row>
    <row r="5129" spans="7:8" x14ac:dyDescent="0.2">
      <c r="G5129" s="20"/>
      <c r="H5129" s="20"/>
    </row>
    <row r="5130" spans="7:8" x14ac:dyDescent="0.2">
      <c r="G5130" s="20"/>
      <c r="H5130" s="20"/>
    </row>
    <row r="5131" spans="7:8" x14ac:dyDescent="0.2">
      <c r="G5131" s="20"/>
      <c r="H5131" s="20"/>
    </row>
    <row r="5132" spans="7:8" x14ac:dyDescent="0.2">
      <c r="G5132" s="20"/>
      <c r="H5132" s="20"/>
    </row>
    <row r="5133" spans="7:8" x14ac:dyDescent="0.2">
      <c r="G5133" s="20"/>
      <c r="H5133" s="20"/>
    </row>
    <row r="5134" spans="7:8" x14ac:dyDescent="0.2">
      <c r="G5134" s="20"/>
      <c r="H5134" s="20"/>
    </row>
    <row r="5135" spans="7:8" x14ac:dyDescent="0.2">
      <c r="G5135" s="20"/>
      <c r="H5135" s="20"/>
    </row>
    <row r="5136" spans="7:8" x14ac:dyDescent="0.2">
      <c r="G5136" s="20"/>
      <c r="H5136" s="20"/>
    </row>
    <row r="5137" spans="7:8" x14ac:dyDescent="0.2">
      <c r="G5137" s="20"/>
      <c r="H5137" s="20"/>
    </row>
    <row r="5138" spans="7:8" x14ac:dyDescent="0.2">
      <c r="G5138" s="20"/>
      <c r="H5138" s="20"/>
    </row>
    <row r="5139" spans="7:8" x14ac:dyDescent="0.2">
      <c r="G5139" s="20"/>
      <c r="H5139" s="20"/>
    </row>
    <row r="5140" spans="7:8" x14ac:dyDescent="0.2">
      <c r="G5140" s="20"/>
      <c r="H5140" s="20"/>
    </row>
    <row r="5141" spans="7:8" x14ac:dyDescent="0.2">
      <c r="G5141" s="20"/>
      <c r="H5141" s="20"/>
    </row>
    <row r="5142" spans="7:8" x14ac:dyDescent="0.2">
      <c r="G5142" s="20"/>
      <c r="H5142" s="20"/>
    </row>
    <row r="5143" spans="7:8" x14ac:dyDescent="0.2">
      <c r="G5143" s="20"/>
      <c r="H5143" s="20"/>
    </row>
    <row r="5144" spans="7:8" x14ac:dyDescent="0.2">
      <c r="G5144" s="20"/>
      <c r="H5144" s="20"/>
    </row>
    <row r="5145" spans="7:8" x14ac:dyDescent="0.2">
      <c r="G5145" s="20"/>
      <c r="H5145" s="20"/>
    </row>
    <row r="5146" spans="7:8" x14ac:dyDescent="0.2">
      <c r="G5146" s="20"/>
      <c r="H5146" s="20"/>
    </row>
    <row r="5147" spans="7:8" x14ac:dyDescent="0.2">
      <c r="G5147" s="20"/>
      <c r="H5147" s="20"/>
    </row>
    <row r="5148" spans="7:8" x14ac:dyDescent="0.2">
      <c r="G5148" s="20"/>
      <c r="H5148" s="20"/>
    </row>
    <row r="5149" spans="7:8" x14ac:dyDescent="0.2">
      <c r="G5149" s="20"/>
      <c r="H5149" s="20"/>
    </row>
    <row r="5150" spans="7:8" x14ac:dyDescent="0.2">
      <c r="G5150" s="20"/>
      <c r="H5150" s="20"/>
    </row>
    <row r="5151" spans="7:8" x14ac:dyDescent="0.2">
      <c r="G5151" s="20"/>
      <c r="H5151" s="20"/>
    </row>
    <row r="5152" spans="7:8" x14ac:dyDescent="0.2">
      <c r="G5152" s="20"/>
      <c r="H5152" s="20"/>
    </row>
    <row r="5153" spans="7:8" x14ac:dyDescent="0.2">
      <c r="G5153" s="20"/>
      <c r="H5153" s="20"/>
    </row>
    <row r="5154" spans="7:8" x14ac:dyDescent="0.2">
      <c r="G5154" s="20"/>
      <c r="H5154" s="20"/>
    </row>
    <row r="5155" spans="7:8" x14ac:dyDescent="0.2">
      <c r="G5155" s="20"/>
      <c r="H5155" s="20"/>
    </row>
    <row r="5156" spans="7:8" x14ac:dyDescent="0.2">
      <c r="G5156" s="20"/>
      <c r="H5156" s="20"/>
    </row>
    <row r="5157" spans="7:8" x14ac:dyDescent="0.2">
      <c r="G5157" s="20"/>
      <c r="H5157" s="20"/>
    </row>
    <row r="5158" spans="7:8" x14ac:dyDescent="0.2">
      <c r="G5158" s="20"/>
      <c r="H5158" s="20"/>
    </row>
    <row r="5159" spans="7:8" x14ac:dyDescent="0.2">
      <c r="G5159" s="20"/>
      <c r="H5159" s="20"/>
    </row>
    <row r="5160" spans="7:8" x14ac:dyDescent="0.2">
      <c r="G5160" s="20"/>
      <c r="H5160" s="20"/>
    </row>
    <row r="5161" spans="7:8" x14ac:dyDescent="0.2">
      <c r="G5161" s="20"/>
      <c r="H5161" s="20"/>
    </row>
    <row r="5162" spans="7:8" x14ac:dyDescent="0.2">
      <c r="G5162" s="20"/>
      <c r="H5162" s="20"/>
    </row>
    <row r="5163" spans="7:8" x14ac:dyDescent="0.2">
      <c r="G5163" s="20"/>
      <c r="H5163" s="20"/>
    </row>
    <row r="5164" spans="7:8" x14ac:dyDescent="0.2">
      <c r="G5164" s="20"/>
      <c r="H5164" s="20"/>
    </row>
    <row r="5165" spans="7:8" x14ac:dyDescent="0.2">
      <c r="G5165" s="20"/>
      <c r="H5165" s="20"/>
    </row>
    <row r="5166" spans="7:8" x14ac:dyDescent="0.2">
      <c r="G5166" s="20"/>
      <c r="H5166" s="20"/>
    </row>
    <row r="5167" spans="7:8" x14ac:dyDescent="0.2">
      <c r="G5167" s="20"/>
      <c r="H5167" s="20"/>
    </row>
    <row r="5168" spans="7:8" x14ac:dyDescent="0.2">
      <c r="G5168" s="20"/>
      <c r="H5168" s="20"/>
    </row>
    <row r="5169" spans="7:8" x14ac:dyDescent="0.2">
      <c r="G5169" s="20"/>
      <c r="H5169" s="20"/>
    </row>
    <row r="5170" spans="7:8" x14ac:dyDescent="0.2">
      <c r="G5170" s="20"/>
      <c r="H5170" s="20"/>
    </row>
    <row r="5171" spans="7:8" x14ac:dyDescent="0.2">
      <c r="G5171" s="20"/>
      <c r="H5171" s="20"/>
    </row>
    <row r="5172" spans="7:8" x14ac:dyDescent="0.2">
      <c r="G5172" s="20"/>
      <c r="H5172" s="20"/>
    </row>
    <row r="5173" spans="7:8" x14ac:dyDescent="0.2">
      <c r="G5173" s="20"/>
      <c r="H5173" s="20"/>
    </row>
    <row r="5174" spans="7:8" x14ac:dyDescent="0.2">
      <c r="G5174" s="20"/>
      <c r="H5174" s="20"/>
    </row>
    <row r="5175" spans="7:8" x14ac:dyDescent="0.2">
      <c r="G5175" s="20"/>
      <c r="H5175" s="20"/>
    </row>
    <row r="5176" spans="7:8" x14ac:dyDescent="0.2">
      <c r="G5176" s="20"/>
      <c r="H5176" s="20"/>
    </row>
    <row r="5177" spans="7:8" x14ac:dyDescent="0.2">
      <c r="G5177" s="20"/>
      <c r="H5177" s="20"/>
    </row>
    <row r="5178" spans="7:8" x14ac:dyDescent="0.2">
      <c r="G5178" s="20"/>
      <c r="H5178" s="20"/>
    </row>
    <row r="5179" spans="7:8" x14ac:dyDescent="0.2">
      <c r="G5179" s="20"/>
      <c r="H5179" s="20"/>
    </row>
    <row r="5180" spans="7:8" x14ac:dyDescent="0.2">
      <c r="G5180" s="20"/>
      <c r="H5180" s="20"/>
    </row>
    <row r="5181" spans="7:8" x14ac:dyDescent="0.2">
      <c r="G5181" s="20"/>
      <c r="H5181" s="20"/>
    </row>
    <row r="5182" spans="7:8" x14ac:dyDescent="0.2">
      <c r="G5182" s="20"/>
      <c r="H5182" s="20"/>
    </row>
    <row r="5183" spans="7:8" x14ac:dyDescent="0.2">
      <c r="G5183" s="20"/>
      <c r="H5183" s="20"/>
    </row>
    <row r="5184" spans="7:8" x14ac:dyDescent="0.2">
      <c r="G5184" s="20"/>
      <c r="H5184" s="20"/>
    </row>
    <row r="5185" spans="7:8" x14ac:dyDescent="0.2">
      <c r="G5185" s="20"/>
      <c r="H5185" s="20"/>
    </row>
    <row r="5186" spans="7:8" x14ac:dyDescent="0.2">
      <c r="G5186" s="20"/>
      <c r="H5186" s="20"/>
    </row>
    <row r="5187" spans="7:8" x14ac:dyDescent="0.2">
      <c r="G5187" s="20"/>
      <c r="H5187" s="20"/>
    </row>
    <row r="5188" spans="7:8" x14ac:dyDescent="0.2">
      <c r="G5188" s="20"/>
      <c r="H5188" s="20"/>
    </row>
    <row r="5189" spans="7:8" x14ac:dyDescent="0.2">
      <c r="G5189" s="20"/>
      <c r="H5189" s="20"/>
    </row>
    <row r="5190" spans="7:8" x14ac:dyDescent="0.2">
      <c r="G5190" s="20"/>
      <c r="H5190" s="20"/>
    </row>
    <row r="5191" spans="7:8" x14ac:dyDescent="0.2">
      <c r="G5191" s="20"/>
      <c r="H5191" s="20"/>
    </row>
    <row r="5192" spans="7:8" x14ac:dyDescent="0.2">
      <c r="G5192" s="20"/>
      <c r="H5192" s="20"/>
    </row>
    <row r="5193" spans="7:8" x14ac:dyDescent="0.2">
      <c r="G5193" s="20"/>
      <c r="H5193" s="20"/>
    </row>
    <row r="5194" spans="7:8" x14ac:dyDescent="0.2">
      <c r="G5194" s="20"/>
      <c r="H5194" s="20"/>
    </row>
    <row r="5195" spans="7:8" x14ac:dyDescent="0.2">
      <c r="G5195" s="20"/>
      <c r="H5195" s="20"/>
    </row>
    <row r="5196" spans="7:8" x14ac:dyDescent="0.2">
      <c r="G5196" s="20"/>
      <c r="H5196" s="20"/>
    </row>
    <row r="5197" spans="7:8" x14ac:dyDescent="0.2">
      <c r="G5197" s="20"/>
      <c r="H5197" s="20"/>
    </row>
    <row r="5198" spans="7:8" x14ac:dyDescent="0.2">
      <c r="G5198" s="20"/>
      <c r="H5198" s="20"/>
    </row>
    <row r="5199" spans="7:8" x14ac:dyDescent="0.2">
      <c r="G5199" s="20"/>
      <c r="H5199" s="20"/>
    </row>
    <row r="5200" spans="7:8" x14ac:dyDescent="0.2">
      <c r="G5200" s="20"/>
      <c r="H5200" s="20"/>
    </row>
    <row r="5201" spans="7:8" x14ac:dyDescent="0.2">
      <c r="G5201" s="20"/>
      <c r="H5201" s="20"/>
    </row>
    <row r="5202" spans="7:8" x14ac:dyDescent="0.2">
      <c r="G5202" s="20"/>
      <c r="H5202" s="20"/>
    </row>
    <row r="5203" spans="7:8" x14ac:dyDescent="0.2">
      <c r="G5203" s="20"/>
      <c r="H5203" s="20"/>
    </row>
    <row r="5204" spans="7:8" x14ac:dyDescent="0.2">
      <c r="G5204" s="20"/>
      <c r="H5204" s="20"/>
    </row>
    <row r="5205" spans="7:8" x14ac:dyDescent="0.2">
      <c r="G5205" s="20"/>
      <c r="H5205" s="20"/>
    </row>
    <row r="5206" spans="7:8" x14ac:dyDescent="0.2">
      <c r="G5206" s="20"/>
      <c r="H5206" s="20"/>
    </row>
    <row r="5207" spans="7:8" x14ac:dyDescent="0.2">
      <c r="G5207" s="20"/>
      <c r="H5207" s="20"/>
    </row>
    <row r="5208" spans="7:8" x14ac:dyDescent="0.2">
      <c r="G5208" s="20"/>
      <c r="H5208" s="20"/>
    </row>
    <row r="5209" spans="7:8" x14ac:dyDescent="0.2">
      <c r="G5209" s="20"/>
      <c r="H5209" s="20"/>
    </row>
    <row r="5210" spans="7:8" x14ac:dyDescent="0.2">
      <c r="G5210" s="20"/>
      <c r="H5210" s="20"/>
    </row>
    <row r="5211" spans="7:8" x14ac:dyDescent="0.2">
      <c r="G5211" s="20"/>
      <c r="H5211" s="20"/>
    </row>
    <row r="5212" spans="7:8" x14ac:dyDescent="0.2">
      <c r="G5212" s="20"/>
      <c r="H5212" s="20"/>
    </row>
    <row r="5213" spans="7:8" x14ac:dyDescent="0.2">
      <c r="G5213" s="20"/>
      <c r="H5213" s="20"/>
    </row>
    <row r="5214" spans="7:8" x14ac:dyDescent="0.2">
      <c r="G5214" s="20"/>
      <c r="H5214" s="20"/>
    </row>
    <row r="5215" spans="7:8" x14ac:dyDescent="0.2">
      <c r="G5215" s="20"/>
      <c r="H5215" s="20"/>
    </row>
    <row r="5216" spans="7:8" x14ac:dyDescent="0.2">
      <c r="G5216" s="20"/>
      <c r="H5216" s="20"/>
    </row>
    <row r="5217" spans="7:8" x14ac:dyDescent="0.2">
      <c r="G5217" s="20"/>
      <c r="H5217" s="20"/>
    </row>
    <row r="5218" spans="7:8" x14ac:dyDescent="0.2">
      <c r="G5218" s="20"/>
      <c r="H5218" s="20"/>
    </row>
    <row r="5219" spans="7:8" x14ac:dyDescent="0.2">
      <c r="G5219" s="20"/>
      <c r="H5219" s="20"/>
    </row>
    <row r="5220" spans="7:8" x14ac:dyDescent="0.2">
      <c r="G5220" s="20"/>
      <c r="H5220" s="20"/>
    </row>
    <row r="5221" spans="7:8" x14ac:dyDescent="0.2">
      <c r="G5221" s="20"/>
      <c r="H5221" s="20"/>
    </row>
    <row r="5222" spans="7:8" x14ac:dyDescent="0.2">
      <c r="G5222" s="20"/>
      <c r="H5222" s="20"/>
    </row>
    <row r="5223" spans="7:8" x14ac:dyDescent="0.2">
      <c r="G5223" s="20"/>
      <c r="H5223" s="20"/>
    </row>
    <row r="5224" spans="7:8" x14ac:dyDescent="0.2">
      <c r="G5224" s="20"/>
      <c r="H5224" s="20"/>
    </row>
    <row r="5225" spans="7:8" x14ac:dyDescent="0.2">
      <c r="G5225" s="20"/>
      <c r="H5225" s="20"/>
    </row>
    <row r="5226" spans="7:8" x14ac:dyDescent="0.2">
      <c r="G5226" s="20"/>
      <c r="H5226" s="20"/>
    </row>
    <row r="5227" spans="7:8" x14ac:dyDescent="0.2">
      <c r="G5227" s="20"/>
      <c r="H5227" s="20"/>
    </row>
    <row r="5228" spans="7:8" x14ac:dyDescent="0.2">
      <c r="G5228" s="20"/>
      <c r="H5228" s="20"/>
    </row>
    <row r="5229" spans="7:8" x14ac:dyDescent="0.2">
      <c r="G5229" s="20"/>
      <c r="H5229" s="20"/>
    </row>
    <row r="5230" spans="7:8" x14ac:dyDescent="0.2">
      <c r="G5230" s="20"/>
      <c r="H5230" s="20"/>
    </row>
    <row r="5231" spans="7:8" x14ac:dyDescent="0.2">
      <c r="G5231" s="20"/>
      <c r="H5231" s="20"/>
    </row>
    <row r="5232" spans="7:8" x14ac:dyDescent="0.2">
      <c r="G5232" s="20"/>
      <c r="H5232" s="20"/>
    </row>
    <row r="5233" spans="7:8" x14ac:dyDescent="0.2">
      <c r="G5233" s="20"/>
      <c r="H5233" s="20"/>
    </row>
    <row r="5234" spans="7:8" x14ac:dyDescent="0.2">
      <c r="G5234" s="20"/>
      <c r="H5234" s="20"/>
    </row>
    <row r="5235" spans="7:8" x14ac:dyDescent="0.2">
      <c r="G5235" s="20"/>
      <c r="H5235" s="20"/>
    </row>
    <row r="5236" spans="7:8" x14ac:dyDescent="0.2">
      <c r="G5236" s="20"/>
      <c r="H5236" s="20"/>
    </row>
    <row r="5237" spans="7:8" x14ac:dyDescent="0.2">
      <c r="G5237" s="20"/>
      <c r="H5237" s="20"/>
    </row>
    <row r="5238" spans="7:8" x14ac:dyDescent="0.2">
      <c r="G5238" s="20"/>
      <c r="H5238" s="20"/>
    </row>
    <row r="5239" spans="7:8" x14ac:dyDescent="0.2">
      <c r="G5239" s="20"/>
      <c r="H5239" s="20"/>
    </row>
    <row r="5240" spans="7:8" x14ac:dyDescent="0.2">
      <c r="G5240" s="20"/>
      <c r="H5240" s="20"/>
    </row>
    <row r="5241" spans="7:8" x14ac:dyDescent="0.2">
      <c r="G5241" s="20"/>
      <c r="H5241" s="20"/>
    </row>
    <row r="5242" spans="7:8" x14ac:dyDescent="0.2">
      <c r="G5242" s="20"/>
      <c r="H5242" s="20"/>
    </row>
    <row r="5243" spans="7:8" x14ac:dyDescent="0.2">
      <c r="G5243" s="20"/>
      <c r="H5243" s="20"/>
    </row>
    <row r="5244" spans="7:8" x14ac:dyDescent="0.2">
      <c r="G5244" s="20"/>
      <c r="H5244" s="20"/>
    </row>
    <row r="5245" spans="7:8" x14ac:dyDescent="0.2">
      <c r="G5245" s="20"/>
      <c r="H5245" s="20"/>
    </row>
    <row r="5246" spans="7:8" x14ac:dyDescent="0.2">
      <c r="G5246" s="20"/>
      <c r="H5246" s="20"/>
    </row>
    <row r="5247" spans="7:8" x14ac:dyDescent="0.2">
      <c r="G5247" s="20"/>
      <c r="H5247" s="20"/>
    </row>
    <row r="5248" spans="7:8" x14ac:dyDescent="0.2">
      <c r="G5248" s="20"/>
      <c r="H5248" s="20"/>
    </row>
    <row r="5249" spans="7:8" x14ac:dyDescent="0.2">
      <c r="G5249" s="20"/>
      <c r="H5249" s="20"/>
    </row>
    <row r="5250" spans="7:8" x14ac:dyDescent="0.2">
      <c r="G5250" s="20"/>
      <c r="H5250" s="20"/>
    </row>
    <row r="5251" spans="7:8" x14ac:dyDescent="0.2">
      <c r="G5251" s="20"/>
      <c r="H5251" s="20"/>
    </row>
    <row r="5252" spans="7:8" x14ac:dyDescent="0.2">
      <c r="G5252" s="20"/>
      <c r="H5252" s="20"/>
    </row>
    <row r="5253" spans="7:8" x14ac:dyDescent="0.2">
      <c r="G5253" s="20"/>
      <c r="H5253" s="20"/>
    </row>
    <row r="5254" spans="7:8" x14ac:dyDescent="0.2">
      <c r="G5254" s="20"/>
      <c r="H5254" s="20"/>
    </row>
    <row r="5255" spans="7:8" x14ac:dyDescent="0.2">
      <c r="G5255" s="20"/>
      <c r="H5255" s="20"/>
    </row>
    <row r="5256" spans="7:8" x14ac:dyDescent="0.2">
      <c r="G5256" s="20"/>
      <c r="H5256" s="20"/>
    </row>
    <row r="5257" spans="7:8" x14ac:dyDescent="0.2">
      <c r="G5257" s="20"/>
      <c r="H5257" s="20"/>
    </row>
    <row r="5258" spans="7:8" x14ac:dyDescent="0.2">
      <c r="G5258" s="20"/>
      <c r="H5258" s="20"/>
    </row>
    <row r="5259" spans="7:8" x14ac:dyDescent="0.2">
      <c r="G5259" s="20"/>
      <c r="H5259" s="20"/>
    </row>
    <row r="5260" spans="7:8" x14ac:dyDescent="0.2">
      <c r="G5260" s="20"/>
      <c r="H5260" s="20"/>
    </row>
    <row r="5261" spans="7:8" x14ac:dyDescent="0.2">
      <c r="G5261" s="20"/>
      <c r="H5261" s="20"/>
    </row>
    <row r="5262" spans="7:8" x14ac:dyDescent="0.2">
      <c r="G5262" s="20"/>
      <c r="H5262" s="20"/>
    </row>
    <row r="5263" spans="7:8" x14ac:dyDescent="0.2">
      <c r="G5263" s="20"/>
      <c r="H5263" s="20"/>
    </row>
    <row r="5264" spans="7:8" x14ac:dyDescent="0.2">
      <c r="G5264" s="20"/>
      <c r="H5264" s="20"/>
    </row>
    <row r="5265" spans="7:8" x14ac:dyDescent="0.2">
      <c r="G5265" s="20"/>
      <c r="H5265" s="20"/>
    </row>
    <row r="5266" spans="7:8" x14ac:dyDescent="0.2">
      <c r="G5266" s="20"/>
      <c r="H5266" s="20"/>
    </row>
    <row r="5267" spans="7:8" x14ac:dyDescent="0.2">
      <c r="G5267" s="20"/>
      <c r="H5267" s="20"/>
    </row>
    <row r="5268" spans="7:8" x14ac:dyDescent="0.2">
      <c r="G5268" s="20"/>
      <c r="H5268" s="20"/>
    </row>
    <row r="5269" spans="7:8" x14ac:dyDescent="0.2">
      <c r="G5269" s="20"/>
      <c r="H5269" s="20"/>
    </row>
    <row r="5270" spans="7:8" x14ac:dyDescent="0.2">
      <c r="G5270" s="20"/>
      <c r="H5270" s="20"/>
    </row>
    <row r="5271" spans="7:8" x14ac:dyDescent="0.2">
      <c r="G5271" s="20"/>
      <c r="H5271" s="20"/>
    </row>
    <row r="5272" spans="7:8" x14ac:dyDescent="0.2">
      <c r="G5272" s="20"/>
      <c r="H5272" s="20"/>
    </row>
    <row r="5273" spans="7:8" x14ac:dyDescent="0.2">
      <c r="G5273" s="20"/>
      <c r="H5273" s="20"/>
    </row>
    <row r="5274" spans="7:8" x14ac:dyDescent="0.2">
      <c r="G5274" s="20"/>
      <c r="H5274" s="20"/>
    </row>
    <row r="5275" spans="7:8" x14ac:dyDescent="0.2">
      <c r="G5275" s="20"/>
      <c r="H5275" s="20"/>
    </row>
    <row r="5276" spans="7:8" x14ac:dyDescent="0.2">
      <c r="G5276" s="20"/>
      <c r="H5276" s="20"/>
    </row>
    <row r="5277" spans="7:8" x14ac:dyDescent="0.2">
      <c r="G5277" s="20"/>
      <c r="H5277" s="20"/>
    </row>
    <row r="5278" spans="7:8" x14ac:dyDescent="0.2">
      <c r="G5278" s="20"/>
      <c r="H5278" s="20"/>
    </row>
    <row r="5279" spans="7:8" x14ac:dyDescent="0.2">
      <c r="G5279" s="20"/>
      <c r="H5279" s="20"/>
    </row>
    <row r="5280" spans="7:8" x14ac:dyDescent="0.2">
      <c r="G5280" s="20"/>
      <c r="H5280" s="20"/>
    </row>
    <row r="5281" spans="7:8" x14ac:dyDescent="0.2">
      <c r="G5281" s="20"/>
      <c r="H5281" s="20"/>
    </row>
    <row r="5282" spans="7:8" x14ac:dyDescent="0.2">
      <c r="G5282" s="20"/>
      <c r="H5282" s="20"/>
    </row>
    <row r="5283" spans="7:8" x14ac:dyDescent="0.2">
      <c r="G5283" s="20"/>
      <c r="H5283" s="20"/>
    </row>
    <row r="5284" spans="7:8" x14ac:dyDescent="0.2">
      <c r="G5284" s="20"/>
      <c r="H5284" s="20"/>
    </row>
    <row r="5285" spans="7:8" x14ac:dyDescent="0.2">
      <c r="G5285" s="20"/>
      <c r="H5285" s="20"/>
    </row>
    <row r="5286" spans="7:8" x14ac:dyDescent="0.2">
      <c r="G5286" s="20"/>
      <c r="H5286" s="20"/>
    </row>
    <row r="5287" spans="7:8" x14ac:dyDescent="0.2">
      <c r="G5287" s="20"/>
      <c r="H5287" s="20"/>
    </row>
    <row r="5288" spans="7:8" x14ac:dyDescent="0.2">
      <c r="G5288" s="20"/>
      <c r="H5288" s="20"/>
    </row>
    <row r="5289" spans="7:8" x14ac:dyDescent="0.2">
      <c r="G5289" s="20"/>
      <c r="H5289" s="20"/>
    </row>
    <row r="5290" spans="7:8" x14ac:dyDescent="0.2">
      <c r="G5290" s="20"/>
      <c r="H5290" s="20"/>
    </row>
    <row r="5291" spans="7:8" x14ac:dyDescent="0.2">
      <c r="G5291" s="20"/>
      <c r="H5291" s="20"/>
    </row>
    <row r="5292" spans="7:8" x14ac:dyDescent="0.2">
      <c r="G5292" s="20"/>
      <c r="H5292" s="20"/>
    </row>
    <row r="5293" spans="7:8" x14ac:dyDescent="0.2">
      <c r="G5293" s="20"/>
      <c r="H5293" s="20"/>
    </row>
    <row r="5294" spans="7:8" x14ac:dyDescent="0.2">
      <c r="G5294" s="20"/>
      <c r="H5294" s="20"/>
    </row>
    <row r="5295" spans="7:8" x14ac:dyDescent="0.2">
      <c r="G5295" s="20"/>
      <c r="H5295" s="20"/>
    </row>
    <row r="5296" spans="7:8" x14ac:dyDescent="0.2">
      <c r="G5296" s="20"/>
      <c r="H5296" s="20"/>
    </row>
    <row r="5297" spans="7:8" x14ac:dyDescent="0.2">
      <c r="G5297" s="20"/>
      <c r="H5297" s="20"/>
    </row>
    <row r="5298" spans="7:8" x14ac:dyDescent="0.2">
      <c r="G5298" s="20"/>
      <c r="H5298" s="20"/>
    </row>
    <row r="5299" spans="7:8" x14ac:dyDescent="0.2">
      <c r="G5299" s="20"/>
      <c r="H5299" s="20"/>
    </row>
    <row r="5300" spans="7:8" x14ac:dyDescent="0.2">
      <c r="G5300" s="20"/>
      <c r="H5300" s="20"/>
    </row>
    <row r="5301" spans="7:8" x14ac:dyDescent="0.2">
      <c r="G5301" s="20"/>
      <c r="H5301" s="20"/>
    </row>
    <row r="5302" spans="7:8" x14ac:dyDescent="0.2">
      <c r="G5302" s="20"/>
      <c r="H5302" s="20"/>
    </row>
    <row r="5303" spans="7:8" x14ac:dyDescent="0.2">
      <c r="G5303" s="20"/>
      <c r="H5303" s="20"/>
    </row>
    <row r="5304" spans="7:8" x14ac:dyDescent="0.2">
      <c r="G5304" s="20"/>
      <c r="H5304" s="20"/>
    </row>
    <row r="5305" spans="7:8" x14ac:dyDescent="0.2">
      <c r="G5305" s="20"/>
      <c r="H5305" s="20"/>
    </row>
    <row r="5306" spans="7:8" x14ac:dyDescent="0.2">
      <c r="G5306" s="20"/>
      <c r="H5306" s="20"/>
    </row>
    <row r="5307" spans="7:8" x14ac:dyDescent="0.2">
      <c r="G5307" s="20"/>
      <c r="H5307" s="20"/>
    </row>
    <row r="5308" spans="7:8" x14ac:dyDescent="0.2">
      <c r="G5308" s="20"/>
      <c r="H5308" s="20"/>
    </row>
    <row r="5309" spans="7:8" x14ac:dyDescent="0.2">
      <c r="G5309" s="20"/>
      <c r="H5309" s="20"/>
    </row>
    <row r="5310" spans="7:8" x14ac:dyDescent="0.2">
      <c r="G5310" s="20"/>
      <c r="H5310" s="20"/>
    </row>
    <row r="5311" spans="7:8" x14ac:dyDescent="0.2">
      <c r="G5311" s="20"/>
      <c r="H5311" s="20"/>
    </row>
    <row r="5312" spans="7:8" x14ac:dyDescent="0.2">
      <c r="G5312" s="20"/>
      <c r="H5312" s="20"/>
    </row>
    <row r="5313" spans="7:8" x14ac:dyDescent="0.2">
      <c r="G5313" s="20"/>
      <c r="H5313" s="20"/>
    </row>
    <row r="5314" spans="7:8" x14ac:dyDescent="0.2">
      <c r="G5314" s="20"/>
      <c r="H5314" s="20"/>
    </row>
    <row r="5315" spans="7:8" x14ac:dyDescent="0.2">
      <c r="G5315" s="20"/>
      <c r="H5315" s="20"/>
    </row>
    <row r="5316" spans="7:8" x14ac:dyDescent="0.2">
      <c r="G5316" s="20"/>
      <c r="H5316" s="20"/>
    </row>
    <row r="5317" spans="7:8" x14ac:dyDescent="0.2">
      <c r="G5317" s="20"/>
      <c r="H5317" s="20"/>
    </row>
    <row r="5318" spans="7:8" x14ac:dyDescent="0.2">
      <c r="G5318" s="20"/>
      <c r="H5318" s="20"/>
    </row>
    <row r="5319" spans="7:8" x14ac:dyDescent="0.2">
      <c r="G5319" s="20"/>
      <c r="H5319" s="20"/>
    </row>
    <row r="5320" spans="7:8" x14ac:dyDescent="0.2">
      <c r="G5320" s="20"/>
      <c r="H5320" s="20"/>
    </row>
    <row r="5321" spans="7:8" x14ac:dyDescent="0.2">
      <c r="G5321" s="20"/>
      <c r="H5321" s="20"/>
    </row>
    <row r="5322" spans="7:8" x14ac:dyDescent="0.2">
      <c r="G5322" s="20"/>
      <c r="H5322" s="20"/>
    </row>
    <row r="5323" spans="7:8" x14ac:dyDescent="0.2">
      <c r="G5323" s="20"/>
      <c r="H5323" s="20"/>
    </row>
    <row r="5324" spans="7:8" x14ac:dyDescent="0.2">
      <c r="G5324" s="20"/>
      <c r="H5324" s="20"/>
    </row>
    <row r="5325" spans="7:8" x14ac:dyDescent="0.2">
      <c r="G5325" s="20"/>
      <c r="H5325" s="20"/>
    </row>
    <row r="5326" spans="7:8" x14ac:dyDescent="0.2">
      <c r="G5326" s="20"/>
      <c r="H5326" s="20"/>
    </row>
    <row r="5327" spans="7:8" x14ac:dyDescent="0.2">
      <c r="G5327" s="20"/>
      <c r="H5327" s="20"/>
    </row>
    <row r="5328" spans="7:8" x14ac:dyDescent="0.2">
      <c r="G5328" s="20"/>
      <c r="H5328" s="20"/>
    </row>
    <row r="5329" spans="7:8" x14ac:dyDescent="0.2">
      <c r="G5329" s="20"/>
      <c r="H5329" s="20"/>
    </row>
    <row r="5330" spans="7:8" x14ac:dyDescent="0.2">
      <c r="G5330" s="20"/>
      <c r="H5330" s="20"/>
    </row>
    <row r="5331" spans="7:8" x14ac:dyDescent="0.2">
      <c r="G5331" s="20"/>
      <c r="H5331" s="20"/>
    </row>
    <row r="5332" spans="7:8" x14ac:dyDescent="0.2">
      <c r="G5332" s="20"/>
      <c r="H5332" s="20"/>
    </row>
    <row r="5333" spans="7:8" x14ac:dyDescent="0.2">
      <c r="G5333" s="20"/>
      <c r="H5333" s="20"/>
    </row>
    <row r="5334" spans="7:8" x14ac:dyDescent="0.2">
      <c r="G5334" s="20"/>
      <c r="H5334" s="20"/>
    </row>
    <row r="5335" spans="7:8" x14ac:dyDescent="0.2">
      <c r="G5335" s="20"/>
      <c r="H5335" s="20"/>
    </row>
    <row r="5336" spans="7:8" x14ac:dyDescent="0.2">
      <c r="G5336" s="20"/>
      <c r="H5336" s="20"/>
    </row>
    <row r="5337" spans="7:8" x14ac:dyDescent="0.2">
      <c r="G5337" s="20"/>
      <c r="H5337" s="20"/>
    </row>
    <row r="5338" spans="7:8" x14ac:dyDescent="0.2">
      <c r="G5338" s="20"/>
      <c r="H5338" s="20"/>
    </row>
    <row r="5339" spans="7:8" x14ac:dyDescent="0.2">
      <c r="G5339" s="20"/>
      <c r="H5339" s="20"/>
    </row>
    <row r="5340" spans="7:8" x14ac:dyDescent="0.2">
      <c r="G5340" s="20"/>
      <c r="H5340" s="20"/>
    </row>
    <row r="5341" spans="7:8" x14ac:dyDescent="0.2">
      <c r="G5341" s="20"/>
      <c r="H5341" s="20"/>
    </row>
    <row r="5342" spans="7:8" x14ac:dyDescent="0.2">
      <c r="G5342" s="20"/>
      <c r="H5342" s="20"/>
    </row>
    <row r="5343" spans="7:8" x14ac:dyDescent="0.2">
      <c r="G5343" s="20"/>
      <c r="H5343" s="20"/>
    </row>
    <row r="5344" spans="7:8" x14ac:dyDescent="0.2">
      <c r="G5344" s="20"/>
      <c r="H5344" s="20"/>
    </row>
    <row r="5345" spans="7:8" x14ac:dyDescent="0.2">
      <c r="G5345" s="20"/>
      <c r="H5345" s="20"/>
    </row>
    <row r="5346" spans="7:8" x14ac:dyDescent="0.2">
      <c r="G5346" s="20"/>
      <c r="H5346" s="20"/>
    </row>
    <row r="5347" spans="7:8" x14ac:dyDescent="0.2">
      <c r="G5347" s="20"/>
      <c r="H5347" s="20"/>
    </row>
    <row r="5348" spans="7:8" x14ac:dyDescent="0.2">
      <c r="G5348" s="20"/>
      <c r="H5348" s="20"/>
    </row>
    <row r="5349" spans="7:8" x14ac:dyDescent="0.2">
      <c r="G5349" s="20"/>
      <c r="H5349" s="20"/>
    </row>
    <row r="5350" spans="7:8" x14ac:dyDescent="0.2">
      <c r="G5350" s="20"/>
      <c r="H5350" s="20"/>
    </row>
    <row r="5351" spans="7:8" x14ac:dyDescent="0.2">
      <c r="G5351" s="20"/>
      <c r="H5351" s="20"/>
    </row>
    <row r="5352" spans="7:8" x14ac:dyDescent="0.2">
      <c r="G5352" s="20"/>
      <c r="H5352" s="20"/>
    </row>
    <row r="5353" spans="7:8" x14ac:dyDescent="0.2">
      <c r="G5353" s="20"/>
      <c r="H5353" s="20"/>
    </row>
    <row r="5354" spans="7:8" x14ac:dyDescent="0.2">
      <c r="G5354" s="20"/>
      <c r="H5354" s="20"/>
    </row>
    <row r="5355" spans="7:8" x14ac:dyDescent="0.2">
      <c r="G5355" s="20"/>
      <c r="H5355" s="20"/>
    </row>
    <row r="5356" spans="7:8" x14ac:dyDescent="0.2">
      <c r="G5356" s="20"/>
      <c r="H5356" s="20"/>
    </row>
    <row r="5357" spans="7:8" x14ac:dyDescent="0.2">
      <c r="G5357" s="20"/>
      <c r="H5357" s="20"/>
    </row>
    <row r="5358" spans="7:8" x14ac:dyDescent="0.2">
      <c r="G5358" s="20"/>
      <c r="H5358" s="20"/>
    </row>
    <row r="5359" spans="7:8" x14ac:dyDescent="0.2">
      <c r="G5359" s="20"/>
      <c r="H5359" s="20"/>
    </row>
    <row r="5360" spans="7:8" x14ac:dyDescent="0.2">
      <c r="G5360" s="20"/>
      <c r="H5360" s="20"/>
    </row>
    <row r="5361" spans="7:8" x14ac:dyDescent="0.2">
      <c r="G5361" s="20"/>
      <c r="H5361" s="20"/>
    </row>
    <row r="5362" spans="7:8" x14ac:dyDescent="0.2">
      <c r="G5362" s="20"/>
      <c r="H5362" s="20"/>
    </row>
    <row r="5363" spans="7:8" x14ac:dyDescent="0.2">
      <c r="G5363" s="20"/>
      <c r="H5363" s="20"/>
    </row>
    <row r="5364" spans="7:8" x14ac:dyDescent="0.2">
      <c r="G5364" s="20"/>
      <c r="H5364" s="20"/>
    </row>
    <row r="5365" spans="7:8" x14ac:dyDescent="0.2">
      <c r="G5365" s="20"/>
      <c r="H5365" s="20"/>
    </row>
    <row r="5366" spans="7:8" x14ac:dyDescent="0.2">
      <c r="G5366" s="20"/>
      <c r="H5366" s="20"/>
    </row>
    <row r="5367" spans="7:8" x14ac:dyDescent="0.2">
      <c r="G5367" s="20"/>
      <c r="H5367" s="20"/>
    </row>
    <row r="5368" spans="7:8" x14ac:dyDescent="0.2">
      <c r="G5368" s="20"/>
      <c r="H5368" s="20"/>
    </row>
    <row r="5369" spans="7:8" x14ac:dyDescent="0.2">
      <c r="G5369" s="20"/>
      <c r="H5369" s="20"/>
    </row>
    <row r="5370" spans="7:8" x14ac:dyDescent="0.2">
      <c r="G5370" s="20"/>
      <c r="H5370" s="20"/>
    </row>
    <row r="5371" spans="7:8" x14ac:dyDescent="0.2">
      <c r="G5371" s="20"/>
      <c r="H5371" s="20"/>
    </row>
    <row r="5372" spans="7:8" x14ac:dyDescent="0.2">
      <c r="G5372" s="20"/>
      <c r="H5372" s="20"/>
    </row>
    <row r="5373" spans="7:8" x14ac:dyDescent="0.2">
      <c r="G5373" s="20"/>
      <c r="H5373" s="20"/>
    </row>
    <row r="5374" spans="7:8" x14ac:dyDescent="0.2">
      <c r="G5374" s="20"/>
      <c r="H5374" s="20"/>
    </row>
    <row r="5375" spans="7:8" x14ac:dyDescent="0.2">
      <c r="G5375" s="20"/>
      <c r="H5375" s="20"/>
    </row>
    <row r="5376" spans="7:8" x14ac:dyDescent="0.2">
      <c r="G5376" s="20"/>
      <c r="H5376" s="20"/>
    </row>
    <row r="5377" spans="7:8" x14ac:dyDescent="0.2">
      <c r="G5377" s="20"/>
      <c r="H5377" s="20"/>
    </row>
    <row r="5378" spans="7:8" x14ac:dyDescent="0.2">
      <c r="G5378" s="20"/>
      <c r="H5378" s="20"/>
    </row>
    <row r="5379" spans="7:8" x14ac:dyDescent="0.2">
      <c r="G5379" s="20"/>
      <c r="H5379" s="20"/>
    </row>
    <row r="5380" spans="7:8" x14ac:dyDescent="0.2">
      <c r="G5380" s="20"/>
      <c r="H5380" s="20"/>
    </row>
    <row r="5381" spans="7:8" x14ac:dyDescent="0.2">
      <c r="G5381" s="20"/>
      <c r="H5381" s="20"/>
    </row>
    <row r="5382" spans="7:8" x14ac:dyDescent="0.2">
      <c r="G5382" s="20"/>
      <c r="H5382" s="20"/>
    </row>
    <row r="5383" spans="7:8" x14ac:dyDescent="0.2">
      <c r="G5383" s="20"/>
      <c r="H5383" s="20"/>
    </row>
    <row r="5384" spans="7:8" x14ac:dyDescent="0.2">
      <c r="G5384" s="20"/>
      <c r="H5384" s="20"/>
    </row>
    <row r="5385" spans="7:8" x14ac:dyDescent="0.2">
      <c r="G5385" s="20"/>
      <c r="H5385" s="20"/>
    </row>
    <row r="5386" spans="7:8" x14ac:dyDescent="0.2">
      <c r="G5386" s="20"/>
      <c r="H5386" s="20"/>
    </row>
    <row r="5387" spans="7:8" x14ac:dyDescent="0.2">
      <c r="G5387" s="20"/>
      <c r="H5387" s="20"/>
    </row>
    <row r="5388" spans="7:8" x14ac:dyDescent="0.2">
      <c r="G5388" s="20"/>
      <c r="H5388" s="20"/>
    </row>
    <row r="5389" spans="7:8" x14ac:dyDescent="0.2">
      <c r="G5389" s="20"/>
      <c r="H5389" s="20"/>
    </row>
    <row r="5390" spans="7:8" x14ac:dyDescent="0.2">
      <c r="G5390" s="20"/>
      <c r="H5390" s="20"/>
    </row>
    <row r="5391" spans="7:8" x14ac:dyDescent="0.2">
      <c r="G5391" s="20"/>
      <c r="H5391" s="20"/>
    </row>
    <row r="5392" spans="7:8" x14ac:dyDescent="0.2">
      <c r="G5392" s="20"/>
      <c r="H5392" s="20"/>
    </row>
    <row r="5393" spans="7:8" x14ac:dyDescent="0.2">
      <c r="G5393" s="20"/>
      <c r="H5393" s="20"/>
    </row>
    <row r="5394" spans="7:8" x14ac:dyDescent="0.2">
      <c r="G5394" s="20"/>
      <c r="H5394" s="20"/>
    </row>
    <row r="5395" spans="7:8" x14ac:dyDescent="0.2">
      <c r="G5395" s="20"/>
      <c r="H5395" s="20"/>
    </row>
    <row r="5396" spans="7:8" x14ac:dyDescent="0.2">
      <c r="G5396" s="20"/>
      <c r="H5396" s="20"/>
    </row>
    <row r="5397" spans="7:8" x14ac:dyDescent="0.2">
      <c r="G5397" s="20"/>
      <c r="H5397" s="20"/>
    </row>
    <row r="5398" spans="7:8" x14ac:dyDescent="0.2">
      <c r="G5398" s="20"/>
      <c r="H5398" s="20"/>
    </row>
    <row r="5399" spans="7:8" x14ac:dyDescent="0.2">
      <c r="G5399" s="20"/>
      <c r="H5399" s="20"/>
    </row>
    <row r="5400" spans="7:8" x14ac:dyDescent="0.2">
      <c r="G5400" s="20"/>
      <c r="H5400" s="20"/>
    </row>
    <row r="5401" spans="7:8" x14ac:dyDescent="0.2">
      <c r="G5401" s="20"/>
      <c r="H5401" s="20"/>
    </row>
    <row r="5402" spans="7:8" x14ac:dyDescent="0.2">
      <c r="G5402" s="20"/>
      <c r="H5402" s="20"/>
    </row>
    <row r="5403" spans="7:8" x14ac:dyDescent="0.2">
      <c r="G5403" s="20"/>
      <c r="H5403" s="20"/>
    </row>
    <row r="5404" spans="7:8" x14ac:dyDescent="0.2">
      <c r="G5404" s="20"/>
      <c r="H5404" s="20"/>
    </row>
    <row r="5405" spans="7:8" x14ac:dyDescent="0.2">
      <c r="G5405" s="20"/>
      <c r="H5405" s="20"/>
    </row>
    <row r="5406" spans="7:8" x14ac:dyDescent="0.2">
      <c r="G5406" s="20"/>
      <c r="H5406" s="20"/>
    </row>
    <row r="5407" spans="7:8" x14ac:dyDescent="0.2">
      <c r="G5407" s="20"/>
      <c r="H5407" s="20"/>
    </row>
    <row r="5408" spans="7:8" x14ac:dyDescent="0.2">
      <c r="G5408" s="20"/>
      <c r="H5408" s="20"/>
    </row>
    <row r="5409" spans="7:8" x14ac:dyDescent="0.2">
      <c r="G5409" s="20"/>
      <c r="H5409" s="20"/>
    </row>
    <row r="5410" spans="7:8" x14ac:dyDescent="0.2">
      <c r="G5410" s="20"/>
      <c r="H5410" s="20"/>
    </row>
    <row r="5411" spans="7:8" x14ac:dyDescent="0.2">
      <c r="G5411" s="20"/>
      <c r="H5411" s="20"/>
    </row>
    <row r="5412" spans="7:8" x14ac:dyDescent="0.2">
      <c r="G5412" s="20"/>
      <c r="H5412" s="20"/>
    </row>
    <row r="5413" spans="7:8" x14ac:dyDescent="0.2">
      <c r="G5413" s="20"/>
      <c r="H5413" s="20"/>
    </row>
    <row r="5414" spans="7:8" x14ac:dyDescent="0.2">
      <c r="G5414" s="20"/>
      <c r="H5414" s="20"/>
    </row>
    <row r="5415" spans="7:8" x14ac:dyDescent="0.2">
      <c r="G5415" s="20"/>
      <c r="H5415" s="20"/>
    </row>
    <row r="5416" spans="7:8" x14ac:dyDescent="0.2">
      <c r="G5416" s="20"/>
      <c r="H5416" s="20"/>
    </row>
    <row r="5417" spans="7:8" x14ac:dyDescent="0.2">
      <c r="G5417" s="20"/>
      <c r="H5417" s="20"/>
    </row>
    <row r="5418" spans="7:8" x14ac:dyDescent="0.2">
      <c r="G5418" s="20"/>
      <c r="H5418" s="20"/>
    </row>
    <row r="5419" spans="7:8" x14ac:dyDescent="0.2">
      <c r="G5419" s="20"/>
      <c r="H5419" s="20"/>
    </row>
    <row r="5420" spans="7:8" x14ac:dyDescent="0.2">
      <c r="G5420" s="20"/>
      <c r="H5420" s="20"/>
    </row>
    <row r="5421" spans="7:8" x14ac:dyDescent="0.2">
      <c r="G5421" s="20"/>
      <c r="H5421" s="20"/>
    </row>
    <row r="5422" spans="7:8" x14ac:dyDescent="0.2">
      <c r="G5422" s="20"/>
      <c r="H5422" s="20"/>
    </row>
    <row r="5423" spans="7:8" x14ac:dyDescent="0.2">
      <c r="G5423" s="20"/>
      <c r="H5423" s="20"/>
    </row>
    <row r="5424" spans="7:8" x14ac:dyDescent="0.2">
      <c r="G5424" s="20"/>
      <c r="H5424" s="20"/>
    </row>
    <row r="5425" spans="7:8" x14ac:dyDescent="0.2">
      <c r="G5425" s="20"/>
      <c r="H5425" s="20"/>
    </row>
    <row r="5426" spans="7:8" x14ac:dyDescent="0.2">
      <c r="G5426" s="20"/>
      <c r="H5426" s="20"/>
    </row>
    <row r="5427" spans="7:8" x14ac:dyDescent="0.2">
      <c r="G5427" s="20"/>
      <c r="H5427" s="20"/>
    </row>
    <row r="5428" spans="7:8" x14ac:dyDescent="0.2">
      <c r="G5428" s="20"/>
      <c r="H5428" s="20"/>
    </row>
    <row r="5429" spans="7:8" x14ac:dyDescent="0.2">
      <c r="G5429" s="20"/>
      <c r="H5429" s="20"/>
    </row>
    <row r="5430" spans="7:8" x14ac:dyDescent="0.2">
      <c r="G5430" s="20"/>
      <c r="H5430" s="20"/>
    </row>
    <row r="5431" spans="7:8" x14ac:dyDescent="0.2">
      <c r="G5431" s="20"/>
      <c r="H5431" s="20"/>
    </row>
    <row r="5432" spans="7:8" x14ac:dyDescent="0.2">
      <c r="G5432" s="20"/>
      <c r="H5432" s="20"/>
    </row>
    <row r="5433" spans="7:8" x14ac:dyDescent="0.2">
      <c r="G5433" s="20"/>
      <c r="H5433" s="20"/>
    </row>
    <row r="5434" spans="7:8" x14ac:dyDescent="0.2">
      <c r="G5434" s="20"/>
      <c r="H5434" s="20"/>
    </row>
    <row r="5435" spans="7:8" x14ac:dyDescent="0.2">
      <c r="G5435" s="20"/>
      <c r="H5435" s="20"/>
    </row>
    <row r="5436" spans="7:8" x14ac:dyDescent="0.2">
      <c r="G5436" s="20"/>
      <c r="H5436" s="20"/>
    </row>
    <row r="5437" spans="7:8" x14ac:dyDescent="0.2">
      <c r="G5437" s="20"/>
      <c r="H5437" s="20"/>
    </row>
    <row r="5438" spans="7:8" x14ac:dyDescent="0.2">
      <c r="G5438" s="20"/>
      <c r="H5438" s="20"/>
    </row>
    <row r="5439" spans="7:8" x14ac:dyDescent="0.2">
      <c r="G5439" s="20"/>
      <c r="H5439" s="20"/>
    </row>
    <row r="5440" spans="7:8" x14ac:dyDescent="0.2">
      <c r="G5440" s="20"/>
      <c r="H5440" s="20"/>
    </row>
    <row r="5441" spans="7:8" x14ac:dyDescent="0.2">
      <c r="G5441" s="20"/>
      <c r="H5441" s="20"/>
    </row>
    <row r="5442" spans="7:8" x14ac:dyDescent="0.2">
      <c r="G5442" s="20"/>
      <c r="H5442" s="20"/>
    </row>
    <row r="5443" spans="7:8" x14ac:dyDescent="0.2">
      <c r="G5443" s="20"/>
      <c r="H5443" s="20"/>
    </row>
    <row r="5444" spans="7:8" x14ac:dyDescent="0.2">
      <c r="G5444" s="20"/>
      <c r="H5444" s="20"/>
    </row>
    <row r="5445" spans="7:8" x14ac:dyDescent="0.2">
      <c r="G5445" s="20"/>
      <c r="H5445" s="20"/>
    </row>
    <row r="5446" spans="7:8" x14ac:dyDescent="0.2">
      <c r="G5446" s="20"/>
      <c r="H5446" s="20"/>
    </row>
    <row r="5447" spans="7:8" x14ac:dyDescent="0.2">
      <c r="G5447" s="20"/>
      <c r="H5447" s="20"/>
    </row>
    <row r="5448" spans="7:8" x14ac:dyDescent="0.2">
      <c r="G5448" s="20"/>
      <c r="H5448" s="20"/>
    </row>
    <row r="5449" spans="7:8" x14ac:dyDescent="0.2">
      <c r="G5449" s="20"/>
      <c r="H5449" s="20"/>
    </row>
    <row r="5450" spans="7:8" x14ac:dyDescent="0.2">
      <c r="G5450" s="20"/>
      <c r="H5450" s="20"/>
    </row>
    <row r="5451" spans="7:8" x14ac:dyDescent="0.2">
      <c r="G5451" s="20"/>
      <c r="H5451" s="20"/>
    </row>
    <row r="5452" spans="7:8" x14ac:dyDescent="0.2">
      <c r="G5452" s="20"/>
      <c r="H5452" s="20"/>
    </row>
    <row r="5453" spans="7:8" x14ac:dyDescent="0.2">
      <c r="G5453" s="20"/>
      <c r="H5453" s="20"/>
    </row>
    <row r="5454" spans="7:8" x14ac:dyDescent="0.2">
      <c r="G5454" s="20"/>
      <c r="H5454" s="20"/>
    </row>
    <row r="5455" spans="7:8" x14ac:dyDescent="0.2">
      <c r="G5455" s="20"/>
      <c r="H5455" s="20"/>
    </row>
    <row r="5456" spans="7:8" x14ac:dyDescent="0.2">
      <c r="G5456" s="20"/>
      <c r="H5456" s="20"/>
    </row>
    <row r="5457" spans="7:8" x14ac:dyDescent="0.2">
      <c r="G5457" s="20"/>
      <c r="H5457" s="20"/>
    </row>
    <row r="5458" spans="7:8" x14ac:dyDescent="0.2">
      <c r="G5458" s="20"/>
      <c r="H5458" s="20"/>
    </row>
    <row r="5459" spans="7:8" x14ac:dyDescent="0.2">
      <c r="G5459" s="20"/>
      <c r="H5459" s="20"/>
    </row>
    <row r="5460" spans="7:8" x14ac:dyDescent="0.2">
      <c r="G5460" s="20"/>
      <c r="H5460" s="20"/>
    </row>
    <row r="5461" spans="7:8" x14ac:dyDescent="0.2">
      <c r="G5461" s="20"/>
      <c r="H5461" s="20"/>
    </row>
    <row r="5462" spans="7:8" x14ac:dyDescent="0.2">
      <c r="G5462" s="20"/>
      <c r="H5462" s="20"/>
    </row>
    <row r="5463" spans="7:8" x14ac:dyDescent="0.2">
      <c r="G5463" s="20"/>
      <c r="H5463" s="20"/>
    </row>
    <row r="5464" spans="7:8" x14ac:dyDescent="0.2">
      <c r="G5464" s="20"/>
      <c r="H5464" s="20"/>
    </row>
    <row r="5465" spans="7:8" x14ac:dyDescent="0.2">
      <c r="G5465" s="20"/>
      <c r="H5465" s="20"/>
    </row>
    <row r="5466" spans="7:8" x14ac:dyDescent="0.2">
      <c r="G5466" s="20"/>
      <c r="H5466" s="20"/>
    </row>
    <row r="5467" spans="7:8" x14ac:dyDescent="0.2">
      <c r="G5467" s="20"/>
      <c r="H5467" s="20"/>
    </row>
    <row r="5468" spans="7:8" x14ac:dyDescent="0.2">
      <c r="G5468" s="20"/>
      <c r="H5468" s="20"/>
    </row>
    <row r="5469" spans="7:8" x14ac:dyDescent="0.2">
      <c r="G5469" s="20"/>
      <c r="H5469" s="20"/>
    </row>
    <row r="5470" spans="7:8" x14ac:dyDescent="0.2">
      <c r="G5470" s="20"/>
      <c r="H5470" s="20"/>
    </row>
    <row r="5471" spans="7:8" x14ac:dyDescent="0.2">
      <c r="G5471" s="20"/>
      <c r="H5471" s="20"/>
    </row>
    <row r="5472" spans="7:8" x14ac:dyDescent="0.2">
      <c r="G5472" s="20"/>
      <c r="H5472" s="20"/>
    </row>
    <row r="5473" spans="7:8" x14ac:dyDescent="0.2">
      <c r="G5473" s="20"/>
      <c r="H5473" s="20"/>
    </row>
    <row r="5474" spans="7:8" x14ac:dyDescent="0.2">
      <c r="G5474" s="20"/>
      <c r="H5474" s="20"/>
    </row>
    <row r="5475" spans="7:8" x14ac:dyDescent="0.2">
      <c r="G5475" s="20"/>
      <c r="H5475" s="20"/>
    </row>
    <row r="5476" spans="7:8" x14ac:dyDescent="0.2">
      <c r="G5476" s="20"/>
      <c r="H5476" s="20"/>
    </row>
    <row r="5477" spans="7:8" x14ac:dyDescent="0.2">
      <c r="G5477" s="20"/>
      <c r="H5477" s="20"/>
    </row>
    <row r="5478" spans="7:8" x14ac:dyDescent="0.2">
      <c r="G5478" s="20"/>
      <c r="H5478" s="20"/>
    </row>
    <row r="5479" spans="7:8" x14ac:dyDescent="0.2">
      <c r="G5479" s="20"/>
      <c r="H5479" s="20"/>
    </row>
    <row r="5480" spans="7:8" x14ac:dyDescent="0.2">
      <c r="G5480" s="20"/>
      <c r="H5480" s="20"/>
    </row>
    <row r="5481" spans="7:8" x14ac:dyDescent="0.2">
      <c r="G5481" s="20"/>
      <c r="H5481" s="20"/>
    </row>
    <row r="5482" spans="7:8" x14ac:dyDescent="0.2">
      <c r="G5482" s="20"/>
      <c r="H5482" s="20"/>
    </row>
    <row r="5483" spans="7:8" x14ac:dyDescent="0.2">
      <c r="G5483" s="20"/>
      <c r="H5483" s="20"/>
    </row>
    <row r="5484" spans="7:8" x14ac:dyDescent="0.2">
      <c r="G5484" s="20"/>
      <c r="H5484" s="20"/>
    </row>
    <row r="5485" spans="7:8" x14ac:dyDescent="0.2">
      <c r="G5485" s="20"/>
      <c r="H5485" s="20"/>
    </row>
    <row r="5486" spans="7:8" x14ac:dyDescent="0.2">
      <c r="G5486" s="20"/>
      <c r="H5486" s="20"/>
    </row>
    <row r="5487" spans="7:8" x14ac:dyDescent="0.2">
      <c r="G5487" s="20"/>
      <c r="H5487" s="20"/>
    </row>
    <row r="5488" spans="7:8" x14ac:dyDescent="0.2">
      <c r="G5488" s="20"/>
      <c r="H5488" s="20"/>
    </row>
    <row r="5489" spans="7:8" x14ac:dyDescent="0.2">
      <c r="G5489" s="20"/>
      <c r="H5489" s="20"/>
    </row>
    <row r="5490" spans="7:8" x14ac:dyDescent="0.2">
      <c r="G5490" s="20"/>
      <c r="H5490" s="20"/>
    </row>
    <row r="5491" spans="7:8" x14ac:dyDescent="0.2">
      <c r="G5491" s="20"/>
      <c r="H5491" s="20"/>
    </row>
    <row r="5492" spans="7:8" x14ac:dyDescent="0.2">
      <c r="G5492" s="20"/>
      <c r="H5492" s="20"/>
    </row>
    <row r="5493" spans="7:8" x14ac:dyDescent="0.2">
      <c r="G5493" s="20"/>
      <c r="H5493" s="20"/>
    </row>
    <row r="5494" spans="7:8" x14ac:dyDescent="0.2">
      <c r="G5494" s="20"/>
      <c r="H5494" s="20"/>
    </row>
    <row r="5495" spans="7:8" x14ac:dyDescent="0.2">
      <c r="G5495" s="20"/>
      <c r="H5495" s="20"/>
    </row>
    <row r="5496" spans="7:8" x14ac:dyDescent="0.2">
      <c r="G5496" s="20"/>
      <c r="H5496" s="20"/>
    </row>
    <row r="5497" spans="7:8" x14ac:dyDescent="0.2">
      <c r="G5497" s="20"/>
      <c r="H5497" s="20"/>
    </row>
    <row r="5498" spans="7:8" x14ac:dyDescent="0.2">
      <c r="G5498" s="20"/>
      <c r="H5498" s="20"/>
    </row>
    <row r="5499" spans="7:8" x14ac:dyDescent="0.2">
      <c r="G5499" s="20"/>
      <c r="H5499" s="20"/>
    </row>
    <row r="5500" spans="7:8" x14ac:dyDescent="0.2">
      <c r="G5500" s="20"/>
      <c r="H5500" s="20"/>
    </row>
    <row r="5501" spans="7:8" x14ac:dyDescent="0.2">
      <c r="G5501" s="20"/>
      <c r="H5501" s="20"/>
    </row>
    <row r="5502" spans="7:8" x14ac:dyDescent="0.2">
      <c r="G5502" s="20"/>
      <c r="H5502" s="20"/>
    </row>
    <row r="5503" spans="7:8" x14ac:dyDescent="0.2">
      <c r="G5503" s="20"/>
      <c r="H5503" s="20"/>
    </row>
    <row r="5504" spans="7:8" x14ac:dyDescent="0.2">
      <c r="G5504" s="20"/>
      <c r="H5504" s="20"/>
    </row>
    <row r="5505" spans="7:8" x14ac:dyDescent="0.2">
      <c r="G5505" s="20"/>
      <c r="H5505" s="20"/>
    </row>
    <row r="5506" spans="7:8" x14ac:dyDescent="0.2">
      <c r="G5506" s="20"/>
      <c r="H5506" s="20"/>
    </row>
    <row r="5507" spans="7:8" x14ac:dyDescent="0.2">
      <c r="G5507" s="20"/>
      <c r="H5507" s="20"/>
    </row>
    <row r="5508" spans="7:8" x14ac:dyDescent="0.2">
      <c r="G5508" s="20"/>
      <c r="H5508" s="20"/>
    </row>
    <row r="5509" spans="7:8" x14ac:dyDescent="0.2">
      <c r="G5509" s="20"/>
      <c r="H5509" s="20"/>
    </row>
    <row r="5510" spans="7:8" x14ac:dyDescent="0.2">
      <c r="G5510" s="20"/>
      <c r="H5510" s="20"/>
    </row>
    <row r="5511" spans="7:8" x14ac:dyDescent="0.2">
      <c r="G5511" s="20"/>
      <c r="H5511" s="20"/>
    </row>
    <row r="5512" spans="7:8" x14ac:dyDescent="0.2">
      <c r="G5512" s="20"/>
      <c r="H5512" s="20"/>
    </row>
    <row r="5513" spans="7:8" x14ac:dyDescent="0.2">
      <c r="G5513" s="20"/>
      <c r="H5513" s="20"/>
    </row>
    <row r="5514" spans="7:8" x14ac:dyDescent="0.2">
      <c r="G5514" s="20"/>
      <c r="H5514" s="20"/>
    </row>
    <row r="5515" spans="7:8" x14ac:dyDescent="0.2">
      <c r="G5515" s="20"/>
      <c r="H5515" s="20"/>
    </row>
    <row r="5516" spans="7:8" x14ac:dyDescent="0.2">
      <c r="G5516" s="20"/>
      <c r="H5516" s="20"/>
    </row>
    <row r="5517" spans="7:8" x14ac:dyDescent="0.2">
      <c r="G5517" s="20"/>
      <c r="H5517" s="20"/>
    </row>
    <row r="5518" spans="7:8" x14ac:dyDescent="0.2">
      <c r="G5518" s="20"/>
      <c r="H5518" s="20"/>
    </row>
    <row r="5519" spans="7:8" x14ac:dyDescent="0.2">
      <c r="G5519" s="20"/>
      <c r="H5519" s="20"/>
    </row>
    <row r="5520" spans="7:8" x14ac:dyDescent="0.2">
      <c r="G5520" s="20"/>
      <c r="H5520" s="20"/>
    </row>
    <row r="5521" spans="7:8" x14ac:dyDescent="0.2">
      <c r="G5521" s="20"/>
      <c r="H5521" s="20"/>
    </row>
    <row r="5522" spans="7:8" x14ac:dyDescent="0.2">
      <c r="G5522" s="20"/>
      <c r="H5522" s="20"/>
    </row>
    <row r="5523" spans="7:8" x14ac:dyDescent="0.2">
      <c r="G5523" s="20"/>
      <c r="H5523" s="20"/>
    </row>
    <row r="5524" spans="7:8" x14ac:dyDescent="0.2">
      <c r="G5524" s="20"/>
      <c r="H5524" s="20"/>
    </row>
    <row r="5525" spans="7:8" x14ac:dyDescent="0.2">
      <c r="G5525" s="20"/>
      <c r="H5525" s="20"/>
    </row>
    <row r="5526" spans="7:8" x14ac:dyDescent="0.2">
      <c r="G5526" s="20"/>
      <c r="H5526" s="20"/>
    </row>
    <row r="5527" spans="7:8" x14ac:dyDescent="0.2">
      <c r="G5527" s="20"/>
      <c r="H5527" s="20"/>
    </row>
    <row r="5528" spans="7:8" x14ac:dyDescent="0.2">
      <c r="G5528" s="20"/>
      <c r="H5528" s="20"/>
    </row>
    <row r="5529" spans="7:8" x14ac:dyDescent="0.2">
      <c r="G5529" s="20"/>
      <c r="H5529" s="20"/>
    </row>
    <row r="5530" spans="7:8" x14ac:dyDescent="0.2">
      <c r="G5530" s="20"/>
      <c r="H5530" s="20"/>
    </row>
    <row r="5531" spans="7:8" x14ac:dyDescent="0.2">
      <c r="G5531" s="20"/>
      <c r="H5531" s="20"/>
    </row>
    <row r="5532" spans="7:8" x14ac:dyDescent="0.2">
      <c r="G5532" s="20"/>
      <c r="H5532" s="20"/>
    </row>
    <row r="5533" spans="7:8" x14ac:dyDescent="0.2">
      <c r="G5533" s="20"/>
      <c r="H5533" s="20"/>
    </row>
    <row r="5534" spans="7:8" x14ac:dyDescent="0.2">
      <c r="G5534" s="20"/>
      <c r="H5534" s="20"/>
    </row>
    <row r="5535" spans="7:8" x14ac:dyDescent="0.2">
      <c r="G5535" s="20"/>
      <c r="H5535" s="20"/>
    </row>
    <row r="5536" spans="7:8" x14ac:dyDescent="0.2">
      <c r="G5536" s="20"/>
      <c r="H5536" s="20"/>
    </row>
    <row r="5537" spans="7:8" x14ac:dyDescent="0.2">
      <c r="G5537" s="20"/>
      <c r="H5537" s="20"/>
    </row>
    <row r="5538" spans="7:8" x14ac:dyDescent="0.2">
      <c r="G5538" s="20"/>
      <c r="H5538" s="20"/>
    </row>
    <row r="5539" spans="7:8" x14ac:dyDescent="0.2">
      <c r="G5539" s="20"/>
      <c r="H5539" s="20"/>
    </row>
    <row r="5540" spans="7:8" x14ac:dyDescent="0.2">
      <c r="G5540" s="20"/>
      <c r="H5540" s="20"/>
    </row>
    <row r="5541" spans="7:8" x14ac:dyDescent="0.2">
      <c r="G5541" s="20"/>
      <c r="H5541" s="20"/>
    </row>
    <row r="5542" spans="7:8" x14ac:dyDescent="0.2">
      <c r="G5542" s="20"/>
      <c r="H5542" s="20"/>
    </row>
    <row r="5543" spans="7:8" x14ac:dyDescent="0.2">
      <c r="G5543" s="20"/>
      <c r="H5543" s="20"/>
    </row>
    <row r="5544" spans="7:8" x14ac:dyDescent="0.2">
      <c r="G5544" s="20"/>
      <c r="H5544" s="20"/>
    </row>
    <row r="5545" spans="7:8" x14ac:dyDescent="0.2">
      <c r="G5545" s="20"/>
      <c r="H5545" s="20"/>
    </row>
    <row r="5546" spans="7:8" x14ac:dyDescent="0.2">
      <c r="G5546" s="20"/>
      <c r="H5546" s="20"/>
    </row>
    <row r="5547" spans="7:8" x14ac:dyDescent="0.2">
      <c r="G5547" s="20"/>
      <c r="H5547" s="20"/>
    </row>
    <row r="5548" spans="7:8" x14ac:dyDescent="0.2">
      <c r="G5548" s="20"/>
      <c r="H5548" s="20"/>
    </row>
    <row r="5549" spans="7:8" x14ac:dyDescent="0.2">
      <c r="G5549" s="20"/>
      <c r="H5549" s="20"/>
    </row>
    <row r="5550" spans="7:8" x14ac:dyDescent="0.2">
      <c r="G5550" s="20"/>
      <c r="H5550" s="20"/>
    </row>
    <row r="5551" spans="7:8" x14ac:dyDescent="0.2">
      <c r="G5551" s="20"/>
      <c r="H5551" s="20"/>
    </row>
    <row r="5552" spans="7:8" x14ac:dyDescent="0.2">
      <c r="G5552" s="20"/>
      <c r="H5552" s="20"/>
    </row>
    <row r="5553" spans="7:8" x14ac:dyDescent="0.2">
      <c r="G5553" s="20"/>
      <c r="H5553" s="20"/>
    </row>
    <row r="5554" spans="7:8" x14ac:dyDescent="0.2">
      <c r="G5554" s="20"/>
      <c r="H5554" s="20"/>
    </row>
    <row r="5555" spans="7:8" x14ac:dyDescent="0.2">
      <c r="G5555" s="20"/>
      <c r="H5555" s="20"/>
    </row>
    <row r="5556" spans="7:8" x14ac:dyDescent="0.2">
      <c r="G5556" s="20"/>
      <c r="H5556" s="20"/>
    </row>
    <row r="5557" spans="7:8" x14ac:dyDescent="0.2">
      <c r="G5557" s="20"/>
      <c r="H5557" s="20"/>
    </row>
    <row r="5558" spans="7:8" x14ac:dyDescent="0.2">
      <c r="G5558" s="20"/>
      <c r="H5558" s="20"/>
    </row>
    <row r="5559" spans="7:8" x14ac:dyDescent="0.2">
      <c r="G5559" s="20"/>
      <c r="H5559" s="20"/>
    </row>
    <row r="5560" spans="7:8" x14ac:dyDescent="0.2">
      <c r="G5560" s="20"/>
      <c r="H5560" s="20"/>
    </row>
    <row r="5561" spans="7:8" x14ac:dyDescent="0.2">
      <c r="G5561" s="20"/>
      <c r="H5561" s="20"/>
    </row>
    <row r="5562" spans="7:8" x14ac:dyDescent="0.2">
      <c r="G5562" s="20"/>
      <c r="H5562" s="20"/>
    </row>
    <row r="5563" spans="7:8" x14ac:dyDescent="0.2">
      <c r="G5563" s="20"/>
      <c r="H5563" s="20"/>
    </row>
    <row r="5564" spans="7:8" x14ac:dyDescent="0.2">
      <c r="G5564" s="20"/>
      <c r="H5564" s="20"/>
    </row>
    <row r="5565" spans="7:8" x14ac:dyDescent="0.2">
      <c r="G5565" s="20"/>
      <c r="H5565" s="20"/>
    </row>
    <row r="5566" spans="7:8" x14ac:dyDescent="0.2">
      <c r="G5566" s="20"/>
      <c r="H5566" s="20"/>
    </row>
    <row r="5567" spans="7:8" x14ac:dyDescent="0.2">
      <c r="G5567" s="20"/>
      <c r="H5567" s="20"/>
    </row>
    <row r="5568" spans="7:8" x14ac:dyDescent="0.2">
      <c r="G5568" s="20"/>
      <c r="H5568" s="20"/>
    </row>
    <row r="5569" spans="7:8" x14ac:dyDescent="0.2">
      <c r="G5569" s="20"/>
      <c r="H5569" s="20"/>
    </row>
    <row r="5570" spans="7:8" x14ac:dyDescent="0.2">
      <c r="G5570" s="20"/>
      <c r="H5570" s="20"/>
    </row>
    <row r="5571" spans="7:8" x14ac:dyDescent="0.2">
      <c r="G5571" s="20"/>
      <c r="H5571" s="20"/>
    </row>
    <row r="5572" spans="7:8" x14ac:dyDescent="0.2">
      <c r="G5572" s="20"/>
      <c r="H5572" s="20"/>
    </row>
    <row r="5573" spans="7:8" x14ac:dyDescent="0.2">
      <c r="G5573" s="20"/>
      <c r="H5573" s="20"/>
    </row>
    <row r="5574" spans="7:8" x14ac:dyDescent="0.2">
      <c r="G5574" s="20"/>
      <c r="H5574" s="20"/>
    </row>
    <row r="5575" spans="7:8" x14ac:dyDescent="0.2">
      <c r="G5575" s="20"/>
      <c r="H5575" s="20"/>
    </row>
    <row r="5576" spans="7:8" x14ac:dyDescent="0.2">
      <c r="G5576" s="20"/>
      <c r="H5576" s="20"/>
    </row>
    <row r="5577" spans="7:8" x14ac:dyDescent="0.2">
      <c r="G5577" s="20"/>
      <c r="H5577" s="20"/>
    </row>
    <row r="5578" spans="7:8" x14ac:dyDescent="0.2">
      <c r="G5578" s="20"/>
      <c r="H5578" s="20"/>
    </row>
    <row r="5579" spans="7:8" x14ac:dyDescent="0.2">
      <c r="G5579" s="20"/>
      <c r="H5579" s="20"/>
    </row>
    <row r="5580" spans="7:8" x14ac:dyDescent="0.2">
      <c r="G5580" s="20"/>
      <c r="H5580" s="20"/>
    </row>
    <row r="5581" spans="7:8" x14ac:dyDescent="0.2">
      <c r="G5581" s="20"/>
      <c r="H5581" s="20"/>
    </row>
    <row r="5582" spans="7:8" x14ac:dyDescent="0.2">
      <c r="G5582" s="20"/>
      <c r="H5582" s="20"/>
    </row>
    <row r="5583" spans="7:8" x14ac:dyDescent="0.2">
      <c r="G5583" s="20"/>
      <c r="H5583" s="20"/>
    </row>
    <row r="5584" spans="7:8" x14ac:dyDescent="0.2">
      <c r="G5584" s="20"/>
      <c r="H5584" s="20"/>
    </row>
    <row r="5585" spans="7:8" x14ac:dyDescent="0.2">
      <c r="G5585" s="20"/>
      <c r="H5585" s="20"/>
    </row>
    <row r="5586" spans="7:8" x14ac:dyDescent="0.2">
      <c r="G5586" s="20"/>
      <c r="H5586" s="20"/>
    </row>
    <row r="5587" spans="7:8" x14ac:dyDescent="0.2">
      <c r="G5587" s="20"/>
      <c r="H5587" s="20"/>
    </row>
    <row r="5588" spans="7:8" x14ac:dyDescent="0.2">
      <c r="G5588" s="20"/>
      <c r="H5588" s="20"/>
    </row>
    <row r="5589" spans="7:8" x14ac:dyDescent="0.2">
      <c r="G5589" s="20"/>
      <c r="H5589" s="20"/>
    </row>
    <row r="5590" spans="7:8" x14ac:dyDescent="0.2">
      <c r="G5590" s="20"/>
      <c r="H5590" s="20"/>
    </row>
    <row r="5591" spans="7:8" x14ac:dyDescent="0.2">
      <c r="G5591" s="20"/>
      <c r="H5591" s="20"/>
    </row>
    <row r="5592" spans="7:8" x14ac:dyDescent="0.2">
      <c r="G5592" s="20"/>
      <c r="H5592" s="20"/>
    </row>
    <row r="5593" spans="7:8" x14ac:dyDescent="0.2">
      <c r="G5593" s="20"/>
      <c r="H5593" s="20"/>
    </row>
    <row r="5594" spans="7:8" x14ac:dyDescent="0.2">
      <c r="G5594" s="20"/>
      <c r="H5594" s="20"/>
    </row>
    <row r="5595" spans="7:8" x14ac:dyDescent="0.2">
      <c r="G5595" s="20"/>
      <c r="H5595" s="20"/>
    </row>
    <row r="5596" spans="7:8" x14ac:dyDescent="0.2">
      <c r="G5596" s="20"/>
      <c r="H5596" s="20"/>
    </row>
    <row r="5597" spans="7:8" x14ac:dyDescent="0.2">
      <c r="G5597" s="20"/>
      <c r="H5597" s="20"/>
    </row>
    <row r="5598" spans="7:8" x14ac:dyDescent="0.2">
      <c r="G5598" s="20"/>
      <c r="H5598" s="20"/>
    </row>
    <row r="5599" spans="7:8" x14ac:dyDescent="0.2">
      <c r="G5599" s="20"/>
      <c r="H5599" s="20"/>
    </row>
    <row r="5600" spans="7:8" x14ac:dyDescent="0.2">
      <c r="G5600" s="20"/>
      <c r="H5600" s="20"/>
    </row>
    <row r="5601" spans="7:8" x14ac:dyDescent="0.2">
      <c r="G5601" s="20"/>
      <c r="H5601" s="20"/>
    </row>
    <row r="5602" spans="7:8" x14ac:dyDescent="0.2">
      <c r="G5602" s="20"/>
      <c r="H5602" s="20"/>
    </row>
    <row r="5603" spans="7:8" x14ac:dyDescent="0.2">
      <c r="G5603" s="20"/>
      <c r="H5603" s="20"/>
    </row>
    <row r="5604" spans="7:8" x14ac:dyDescent="0.2">
      <c r="G5604" s="20"/>
      <c r="H5604" s="20"/>
    </row>
    <row r="5605" spans="7:8" x14ac:dyDescent="0.2">
      <c r="G5605" s="20"/>
      <c r="H5605" s="20"/>
    </row>
    <row r="5606" spans="7:8" x14ac:dyDescent="0.2">
      <c r="G5606" s="20"/>
      <c r="H5606" s="20"/>
    </row>
    <row r="5607" spans="7:8" x14ac:dyDescent="0.2">
      <c r="G5607" s="20"/>
      <c r="H5607" s="20"/>
    </row>
    <row r="5608" spans="7:8" x14ac:dyDescent="0.2">
      <c r="G5608" s="20"/>
      <c r="H5608" s="20"/>
    </row>
    <row r="5609" spans="7:8" x14ac:dyDescent="0.2">
      <c r="G5609" s="20"/>
      <c r="H5609" s="20"/>
    </row>
    <row r="5610" spans="7:8" x14ac:dyDescent="0.2">
      <c r="G5610" s="20"/>
      <c r="H5610" s="20"/>
    </row>
    <row r="5611" spans="7:8" x14ac:dyDescent="0.2">
      <c r="G5611" s="20"/>
      <c r="H5611" s="20"/>
    </row>
    <row r="5612" spans="7:8" x14ac:dyDescent="0.2">
      <c r="G5612" s="20"/>
      <c r="H5612" s="20"/>
    </row>
    <row r="5613" spans="7:8" x14ac:dyDescent="0.2">
      <c r="G5613" s="20"/>
      <c r="H5613" s="20"/>
    </row>
    <row r="5614" spans="7:8" x14ac:dyDescent="0.2">
      <c r="G5614" s="20"/>
      <c r="H5614" s="20"/>
    </row>
    <row r="5615" spans="7:8" x14ac:dyDescent="0.2">
      <c r="G5615" s="20"/>
      <c r="H5615" s="20"/>
    </row>
    <row r="5616" spans="7:8" x14ac:dyDescent="0.2">
      <c r="G5616" s="20"/>
      <c r="H5616" s="20"/>
    </row>
    <row r="5617" spans="7:8" x14ac:dyDescent="0.2">
      <c r="G5617" s="20"/>
      <c r="H5617" s="20"/>
    </row>
    <row r="5618" spans="7:8" x14ac:dyDescent="0.2">
      <c r="G5618" s="20"/>
      <c r="H5618" s="20"/>
    </row>
    <row r="5619" spans="7:8" x14ac:dyDescent="0.2">
      <c r="G5619" s="20"/>
      <c r="H5619" s="20"/>
    </row>
    <row r="5620" spans="7:8" x14ac:dyDescent="0.2">
      <c r="G5620" s="20"/>
      <c r="H5620" s="20"/>
    </row>
    <row r="5621" spans="7:8" x14ac:dyDescent="0.2">
      <c r="G5621" s="20"/>
      <c r="H5621" s="20"/>
    </row>
    <row r="5622" spans="7:8" x14ac:dyDescent="0.2">
      <c r="G5622" s="20"/>
      <c r="H5622" s="20"/>
    </row>
    <row r="5623" spans="7:8" x14ac:dyDescent="0.2">
      <c r="G5623" s="20"/>
      <c r="H5623" s="20"/>
    </row>
    <row r="5624" spans="7:8" x14ac:dyDescent="0.2">
      <c r="G5624" s="20"/>
      <c r="H5624" s="20"/>
    </row>
    <row r="5625" spans="7:8" x14ac:dyDescent="0.2">
      <c r="G5625" s="20"/>
      <c r="H5625" s="20"/>
    </row>
    <row r="5626" spans="7:8" x14ac:dyDescent="0.2">
      <c r="G5626" s="20"/>
      <c r="H5626" s="20"/>
    </row>
    <row r="5627" spans="7:8" x14ac:dyDescent="0.2">
      <c r="G5627" s="20"/>
      <c r="H5627" s="20"/>
    </row>
    <row r="5628" spans="7:8" x14ac:dyDescent="0.2">
      <c r="G5628" s="20"/>
      <c r="H5628" s="20"/>
    </row>
    <row r="5629" spans="7:8" x14ac:dyDescent="0.2">
      <c r="G5629" s="20"/>
      <c r="H5629" s="20"/>
    </row>
    <row r="5630" spans="7:8" x14ac:dyDescent="0.2">
      <c r="G5630" s="20"/>
      <c r="H5630" s="20"/>
    </row>
    <row r="5631" spans="7:8" x14ac:dyDescent="0.2">
      <c r="G5631" s="20"/>
      <c r="H5631" s="20"/>
    </row>
    <row r="5632" spans="7:8" x14ac:dyDescent="0.2">
      <c r="G5632" s="20"/>
      <c r="H5632" s="20"/>
    </row>
    <row r="5633" spans="7:8" x14ac:dyDescent="0.2">
      <c r="G5633" s="20"/>
      <c r="H5633" s="20"/>
    </row>
    <row r="5634" spans="7:8" x14ac:dyDescent="0.2">
      <c r="G5634" s="20"/>
      <c r="H5634" s="20"/>
    </row>
    <row r="5635" spans="7:8" x14ac:dyDescent="0.2">
      <c r="G5635" s="20"/>
      <c r="H5635" s="20"/>
    </row>
    <row r="5636" spans="7:8" x14ac:dyDescent="0.2">
      <c r="G5636" s="20"/>
      <c r="H5636" s="20"/>
    </row>
    <row r="5637" spans="7:8" x14ac:dyDescent="0.2">
      <c r="G5637" s="20"/>
      <c r="H5637" s="20"/>
    </row>
    <row r="5638" spans="7:8" x14ac:dyDescent="0.2">
      <c r="G5638" s="20"/>
      <c r="H5638" s="20"/>
    </row>
    <row r="5639" spans="7:8" x14ac:dyDescent="0.2">
      <c r="G5639" s="20"/>
      <c r="H5639" s="20"/>
    </row>
    <row r="5640" spans="7:8" x14ac:dyDescent="0.2">
      <c r="G5640" s="20"/>
      <c r="H5640" s="20"/>
    </row>
    <row r="5641" spans="7:8" x14ac:dyDescent="0.2">
      <c r="G5641" s="20"/>
      <c r="H5641" s="20"/>
    </row>
    <row r="5642" spans="7:8" x14ac:dyDescent="0.2">
      <c r="G5642" s="20"/>
      <c r="H5642" s="20"/>
    </row>
    <row r="5643" spans="7:8" x14ac:dyDescent="0.2">
      <c r="G5643" s="20"/>
      <c r="H5643" s="20"/>
    </row>
    <row r="5644" spans="7:8" x14ac:dyDescent="0.2">
      <c r="G5644" s="20"/>
      <c r="H5644" s="20"/>
    </row>
    <row r="5645" spans="7:8" x14ac:dyDescent="0.2">
      <c r="G5645" s="20"/>
      <c r="H5645" s="20"/>
    </row>
    <row r="5646" spans="7:8" x14ac:dyDescent="0.2">
      <c r="G5646" s="20"/>
      <c r="H5646" s="20"/>
    </row>
    <row r="5647" spans="7:8" x14ac:dyDescent="0.2">
      <c r="G5647" s="20"/>
      <c r="H5647" s="20"/>
    </row>
    <row r="5648" spans="7:8" x14ac:dyDescent="0.2">
      <c r="G5648" s="20"/>
      <c r="H5648" s="20"/>
    </row>
    <row r="5649" spans="7:8" x14ac:dyDescent="0.2">
      <c r="G5649" s="20"/>
      <c r="H5649" s="20"/>
    </row>
    <row r="5650" spans="7:8" x14ac:dyDescent="0.2">
      <c r="G5650" s="20"/>
      <c r="H5650" s="20"/>
    </row>
    <row r="5651" spans="7:8" x14ac:dyDescent="0.2">
      <c r="G5651" s="20"/>
      <c r="H5651" s="20"/>
    </row>
    <row r="5652" spans="7:8" x14ac:dyDescent="0.2">
      <c r="G5652" s="20"/>
      <c r="H5652" s="20"/>
    </row>
    <row r="5653" spans="7:8" x14ac:dyDescent="0.2">
      <c r="G5653" s="20"/>
      <c r="H5653" s="20"/>
    </row>
    <row r="5654" spans="7:8" x14ac:dyDescent="0.2">
      <c r="G5654" s="20"/>
      <c r="H5654" s="20"/>
    </row>
    <row r="5655" spans="7:8" x14ac:dyDescent="0.2">
      <c r="G5655" s="20"/>
      <c r="H5655" s="20"/>
    </row>
    <row r="5656" spans="7:8" x14ac:dyDescent="0.2">
      <c r="G5656" s="20"/>
      <c r="H5656" s="20"/>
    </row>
    <row r="5657" spans="7:8" x14ac:dyDescent="0.2">
      <c r="G5657" s="20"/>
      <c r="H5657" s="20"/>
    </row>
    <row r="5658" spans="7:8" x14ac:dyDescent="0.2">
      <c r="G5658" s="20"/>
      <c r="H5658" s="20"/>
    </row>
    <row r="5659" spans="7:8" x14ac:dyDescent="0.2">
      <c r="G5659" s="20"/>
      <c r="H5659" s="20"/>
    </row>
    <row r="5660" spans="7:8" x14ac:dyDescent="0.2">
      <c r="G5660" s="20"/>
      <c r="H5660" s="20"/>
    </row>
    <row r="5661" spans="7:8" x14ac:dyDescent="0.2">
      <c r="G5661" s="20"/>
      <c r="H5661" s="20"/>
    </row>
    <row r="5662" spans="7:8" x14ac:dyDescent="0.2">
      <c r="G5662" s="20"/>
      <c r="H5662" s="20"/>
    </row>
    <row r="5663" spans="7:8" x14ac:dyDescent="0.2">
      <c r="G5663" s="20"/>
      <c r="H5663" s="20"/>
    </row>
    <row r="5664" spans="7:8" x14ac:dyDescent="0.2">
      <c r="G5664" s="20"/>
      <c r="H5664" s="20"/>
    </row>
    <row r="5665" spans="7:8" x14ac:dyDescent="0.2">
      <c r="G5665" s="20"/>
      <c r="H5665" s="20"/>
    </row>
    <row r="5666" spans="7:8" x14ac:dyDescent="0.2">
      <c r="G5666" s="20"/>
      <c r="H5666" s="20"/>
    </row>
    <row r="5667" spans="7:8" x14ac:dyDescent="0.2">
      <c r="G5667" s="20"/>
      <c r="H5667" s="20"/>
    </row>
    <row r="5668" spans="7:8" x14ac:dyDescent="0.2">
      <c r="G5668" s="20"/>
      <c r="H5668" s="20"/>
    </row>
    <row r="5669" spans="7:8" x14ac:dyDescent="0.2">
      <c r="G5669" s="20"/>
      <c r="H5669" s="20"/>
    </row>
    <row r="5670" spans="7:8" x14ac:dyDescent="0.2">
      <c r="G5670" s="20"/>
      <c r="H5670" s="20"/>
    </row>
    <row r="5671" spans="7:8" x14ac:dyDescent="0.2">
      <c r="G5671" s="20"/>
      <c r="H5671" s="20"/>
    </row>
    <row r="5672" spans="7:8" x14ac:dyDescent="0.2">
      <c r="G5672" s="20"/>
      <c r="H5672" s="20"/>
    </row>
    <row r="5673" spans="7:8" x14ac:dyDescent="0.2">
      <c r="G5673" s="20"/>
      <c r="H5673" s="20"/>
    </row>
    <row r="5674" spans="7:8" x14ac:dyDescent="0.2">
      <c r="G5674" s="20"/>
      <c r="H5674" s="20"/>
    </row>
    <row r="5675" spans="7:8" x14ac:dyDescent="0.2">
      <c r="G5675" s="20"/>
      <c r="H5675" s="20"/>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5:L26"/>
  <sheetViews>
    <sheetView showGridLines="0" workbookViewId="0">
      <selection activeCell="B19" sqref="B19"/>
    </sheetView>
  </sheetViews>
  <sheetFormatPr defaultColWidth="9.140625" defaultRowHeight="12.75" x14ac:dyDescent="0.2"/>
  <cols>
    <col min="1" max="1" width="13.7109375" style="1" bestFit="1" customWidth="1"/>
    <col min="2" max="2" width="76.5703125" style="1" bestFit="1" customWidth="1"/>
    <col min="3" max="3" width="9.140625" style="19" bestFit="1" customWidth="1"/>
    <col min="4" max="4" width="13.7109375" style="19" bestFit="1" customWidth="1"/>
    <col min="5" max="5" width="25.28515625" style="19" customWidth="1"/>
    <col min="6" max="6" width="10.28515625" style="19" bestFit="1" customWidth="1"/>
    <col min="7" max="7" width="16.140625" style="19" bestFit="1" customWidth="1"/>
    <col min="8" max="8" width="10.85546875" style="19" bestFit="1" customWidth="1"/>
    <col min="9" max="9" width="16.140625" style="19" bestFit="1" customWidth="1"/>
    <col min="10" max="10" width="9.7109375" style="19" bestFit="1" customWidth="1"/>
    <col min="11" max="11" width="6.7109375" style="19" bestFit="1" customWidth="1"/>
    <col min="12" max="12" width="8.85546875" style="19" customWidth="1"/>
    <col min="13" max="16384" width="9.140625" style="1"/>
  </cols>
  <sheetData>
    <row r="5" spans="1:12" x14ac:dyDescent="0.2">
      <c r="A5" s="87" t="s">
        <v>0</v>
      </c>
      <c r="B5" s="85" t="s">
        <v>103</v>
      </c>
      <c r="C5" s="85" t="s">
        <v>1</v>
      </c>
      <c r="D5" s="85" t="s">
        <v>186</v>
      </c>
      <c r="E5" s="85" t="s">
        <v>143</v>
      </c>
      <c r="F5" s="85" t="s">
        <v>2</v>
      </c>
      <c r="G5" s="85" t="s">
        <v>187</v>
      </c>
      <c r="H5" s="85" t="s">
        <v>188</v>
      </c>
      <c r="I5" s="85" t="s">
        <v>189</v>
      </c>
      <c r="J5" s="85" t="s">
        <v>145</v>
      </c>
      <c r="K5" s="85" t="s">
        <v>146</v>
      </c>
    </row>
    <row r="6" spans="1:12" x14ac:dyDescent="0.2">
      <c r="A6" s="87" t="s">
        <v>123</v>
      </c>
      <c r="B6" s="86"/>
      <c r="C6" s="85"/>
      <c r="D6" s="85"/>
      <c r="E6" s="85"/>
      <c r="F6" s="85"/>
      <c r="G6" s="85"/>
      <c r="H6" s="85"/>
      <c r="I6" s="85"/>
      <c r="J6" s="85"/>
      <c r="K6" s="85"/>
    </row>
    <row r="7" spans="1:12" x14ac:dyDescent="0.2">
      <c r="A7" s="29" t="s">
        <v>84</v>
      </c>
      <c r="B7" s="29" t="s">
        <v>619</v>
      </c>
      <c r="C7" s="21" t="s">
        <v>234</v>
      </c>
      <c r="D7" s="21" t="s">
        <v>190</v>
      </c>
      <c r="E7" s="21" t="s">
        <v>197</v>
      </c>
      <c r="F7" s="21" t="s">
        <v>196</v>
      </c>
      <c r="G7" s="21" t="s">
        <v>192</v>
      </c>
      <c r="H7" s="21" t="s">
        <v>123</v>
      </c>
      <c r="I7" s="21" t="s">
        <v>213</v>
      </c>
      <c r="J7" s="21" t="s">
        <v>193</v>
      </c>
      <c r="K7" s="21" t="s">
        <v>194</v>
      </c>
    </row>
    <row r="8" spans="1:12" x14ac:dyDescent="0.2">
      <c r="A8" s="1" t="s">
        <v>83</v>
      </c>
      <c r="B8" s="1" t="s">
        <v>620</v>
      </c>
      <c r="C8" s="19" t="s">
        <v>234</v>
      </c>
      <c r="D8" s="19" t="s">
        <v>190</v>
      </c>
      <c r="E8" s="19" t="s">
        <v>197</v>
      </c>
      <c r="F8" s="19" t="s">
        <v>196</v>
      </c>
      <c r="G8" s="19" t="s">
        <v>192</v>
      </c>
      <c r="H8" s="19" t="s">
        <v>123</v>
      </c>
      <c r="I8" s="19" t="s">
        <v>213</v>
      </c>
      <c r="J8" s="19" t="s">
        <v>193</v>
      </c>
      <c r="K8" s="19" t="s">
        <v>194</v>
      </c>
    </row>
    <row r="9" spans="1:12" x14ac:dyDescent="0.2">
      <c r="A9" s="29" t="s">
        <v>85</v>
      </c>
      <c r="B9" s="29" t="s">
        <v>621</v>
      </c>
      <c r="C9" s="21" t="s">
        <v>235</v>
      </c>
      <c r="D9" s="21" t="s">
        <v>190</v>
      </c>
      <c r="E9" s="21" t="s">
        <v>195</v>
      </c>
      <c r="F9" s="21" t="s">
        <v>57</v>
      </c>
      <c r="G9" s="21" t="s">
        <v>192</v>
      </c>
      <c r="H9" s="21" t="s">
        <v>123</v>
      </c>
      <c r="I9" s="21" t="s">
        <v>213</v>
      </c>
      <c r="J9" s="21" t="s">
        <v>193</v>
      </c>
      <c r="K9" s="21" t="s">
        <v>194</v>
      </c>
    </row>
    <row r="10" spans="1:12" x14ac:dyDescent="0.2">
      <c r="A10" s="1" t="s">
        <v>617</v>
      </c>
      <c r="B10" s="1" t="s">
        <v>618</v>
      </c>
      <c r="C10" s="19" t="s">
        <v>235</v>
      </c>
      <c r="D10" s="19" t="s">
        <v>190</v>
      </c>
      <c r="E10" s="19" t="s">
        <v>191</v>
      </c>
      <c r="F10" s="19" t="s">
        <v>196</v>
      </c>
      <c r="G10" s="19" t="s">
        <v>192</v>
      </c>
      <c r="H10" s="19" t="s">
        <v>123</v>
      </c>
      <c r="I10" s="19" t="s">
        <v>213</v>
      </c>
      <c r="J10" s="19" t="s">
        <v>193</v>
      </c>
      <c r="K10" s="19" t="s">
        <v>194</v>
      </c>
    </row>
    <row r="11" spans="1:12" x14ac:dyDescent="0.2">
      <c r="A11" s="87" t="s">
        <v>117</v>
      </c>
      <c r="B11" s="86"/>
      <c r="C11" s="85"/>
      <c r="D11" s="85"/>
      <c r="E11" s="85"/>
      <c r="F11" s="85"/>
      <c r="G11" s="85"/>
      <c r="H11" s="85"/>
      <c r="I11" s="85"/>
      <c r="J11" s="85"/>
      <c r="K11" s="85"/>
      <c r="L11" s="1"/>
    </row>
    <row r="12" spans="1:12" x14ac:dyDescent="0.2">
      <c r="A12" s="1" t="s">
        <v>34</v>
      </c>
      <c r="B12" s="1" t="s">
        <v>334</v>
      </c>
      <c r="C12" s="19" t="s">
        <v>235</v>
      </c>
      <c r="D12" s="19" t="s">
        <v>210</v>
      </c>
      <c r="E12" s="19" t="s">
        <v>203</v>
      </c>
      <c r="F12" s="19" t="s">
        <v>196</v>
      </c>
      <c r="G12" s="19" t="s">
        <v>192</v>
      </c>
      <c r="H12" s="19" t="s">
        <v>117</v>
      </c>
      <c r="I12" s="19" t="s">
        <v>117</v>
      </c>
      <c r="J12" s="19" t="s">
        <v>193</v>
      </c>
      <c r="K12" s="19" t="s">
        <v>194</v>
      </c>
      <c r="L12" s="1"/>
    </row>
    <row r="13" spans="1:12" x14ac:dyDescent="0.2">
      <c r="A13" s="29" t="s">
        <v>33</v>
      </c>
      <c r="B13" s="29" t="s">
        <v>335</v>
      </c>
      <c r="C13" s="21" t="s">
        <v>235</v>
      </c>
      <c r="D13" s="21" t="s">
        <v>210</v>
      </c>
      <c r="E13" s="21" t="s">
        <v>203</v>
      </c>
      <c r="F13" s="21" t="s">
        <v>57</v>
      </c>
      <c r="G13" s="21" t="s">
        <v>192</v>
      </c>
      <c r="H13" s="21" t="s">
        <v>117</v>
      </c>
      <c r="I13" s="21" t="s">
        <v>117</v>
      </c>
      <c r="J13" s="21" t="s">
        <v>193</v>
      </c>
      <c r="K13" s="21" t="s">
        <v>194</v>
      </c>
      <c r="L13" s="1"/>
    </row>
    <row r="14" spans="1:12" x14ac:dyDescent="0.2">
      <c r="A14" s="87" t="s">
        <v>126</v>
      </c>
      <c r="B14" s="86"/>
      <c r="C14" s="85"/>
      <c r="D14" s="85"/>
      <c r="E14" s="85"/>
      <c r="F14" s="85"/>
      <c r="G14" s="85"/>
      <c r="H14" s="85"/>
      <c r="I14" s="85"/>
      <c r="J14" s="85"/>
      <c r="K14" s="85"/>
      <c r="L14" s="1"/>
    </row>
    <row r="15" spans="1:12" x14ac:dyDescent="0.2">
      <c r="A15" s="1" t="s">
        <v>23</v>
      </c>
      <c r="B15" s="1" t="s">
        <v>336</v>
      </c>
      <c r="C15" s="19" t="s">
        <v>235</v>
      </c>
      <c r="D15" s="19" t="s">
        <v>190</v>
      </c>
      <c r="E15" s="19" t="s">
        <v>191</v>
      </c>
      <c r="F15" s="19" t="s">
        <v>196</v>
      </c>
      <c r="G15" s="19" t="s">
        <v>192</v>
      </c>
      <c r="H15" s="19" t="s">
        <v>126</v>
      </c>
      <c r="I15" s="19" t="s">
        <v>214</v>
      </c>
      <c r="J15" s="19" t="s">
        <v>193</v>
      </c>
      <c r="K15" s="19" t="s">
        <v>194</v>
      </c>
      <c r="L15" s="1"/>
    </row>
    <row r="16" spans="1:12" x14ac:dyDescent="0.2">
      <c r="A16" s="29" t="s">
        <v>24</v>
      </c>
      <c r="B16" s="29" t="s">
        <v>337</v>
      </c>
      <c r="C16" s="21" t="s">
        <v>235</v>
      </c>
      <c r="D16" s="21" t="s">
        <v>190</v>
      </c>
      <c r="E16" s="21" t="s">
        <v>195</v>
      </c>
      <c r="F16" s="21" t="s">
        <v>57</v>
      </c>
      <c r="G16" s="21" t="s">
        <v>192</v>
      </c>
      <c r="H16" s="21" t="s">
        <v>126</v>
      </c>
      <c r="I16" s="21" t="s">
        <v>214</v>
      </c>
      <c r="J16" s="21" t="s">
        <v>193</v>
      </c>
      <c r="K16" s="21" t="s">
        <v>194</v>
      </c>
      <c r="L16" s="1"/>
    </row>
    <row r="17" spans="1:12" x14ac:dyDescent="0.2">
      <c r="A17" s="1" t="s">
        <v>25</v>
      </c>
      <c r="B17" s="1" t="s">
        <v>338</v>
      </c>
      <c r="C17" s="19" t="s">
        <v>235</v>
      </c>
      <c r="D17" s="19" t="s">
        <v>190</v>
      </c>
      <c r="E17" s="19" t="s">
        <v>195</v>
      </c>
      <c r="F17" s="19" t="s">
        <v>196</v>
      </c>
      <c r="G17" s="19" t="s">
        <v>192</v>
      </c>
      <c r="H17" s="19" t="s">
        <v>126</v>
      </c>
      <c r="I17" s="19" t="s">
        <v>214</v>
      </c>
      <c r="J17" s="19" t="s">
        <v>193</v>
      </c>
      <c r="K17" s="19" t="s">
        <v>194</v>
      </c>
      <c r="L17" s="1"/>
    </row>
    <row r="18" spans="1:12" x14ac:dyDescent="0.2">
      <c r="A18" s="29" t="s">
        <v>26</v>
      </c>
      <c r="B18" s="29" t="s">
        <v>339</v>
      </c>
      <c r="C18" s="21" t="s">
        <v>235</v>
      </c>
      <c r="D18" s="21" t="s">
        <v>190</v>
      </c>
      <c r="E18" s="21" t="s">
        <v>195</v>
      </c>
      <c r="F18" s="21" t="s">
        <v>196</v>
      </c>
      <c r="G18" s="21" t="s">
        <v>192</v>
      </c>
      <c r="H18" s="21" t="s">
        <v>126</v>
      </c>
      <c r="I18" s="21" t="s">
        <v>214</v>
      </c>
      <c r="J18" s="21" t="s">
        <v>193</v>
      </c>
      <c r="K18" s="21" t="s">
        <v>194</v>
      </c>
      <c r="L18" s="1"/>
    </row>
    <row r="19" spans="1:12" x14ac:dyDescent="0.2">
      <c r="A19" s="1" t="s">
        <v>27</v>
      </c>
      <c r="B19" s="1" t="s">
        <v>340</v>
      </c>
      <c r="C19" s="19" t="s">
        <v>235</v>
      </c>
      <c r="D19" s="19" t="s">
        <v>190</v>
      </c>
      <c r="E19" s="19" t="s">
        <v>195</v>
      </c>
      <c r="F19" s="19" t="s">
        <v>57</v>
      </c>
      <c r="G19" s="19" t="s">
        <v>192</v>
      </c>
      <c r="H19" s="19" t="s">
        <v>126</v>
      </c>
      <c r="I19" s="19" t="s">
        <v>215</v>
      </c>
      <c r="J19" s="19" t="s">
        <v>193</v>
      </c>
      <c r="K19" s="19" t="s">
        <v>194</v>
      </c>
      <c r="L19" s="1"/>
    </row>
    <row r="20" spans="1:12" x14ac:dyDescent="0.2">
      <c r="A20" s="29" t="s">
        <v>29</v>
      </c>
      <c r="B20" s="29" t="s">
        <v>341</v>
      </c>
      <c r="C20" s="21" t="s">
        <v>235</v>
      </c>
      <c r="D20" s="21" t="s">
        <v>190</v>
      </c>
      <c r="E20" s="21" t="s">
        <v>195</v>
      </c>
      <c r="F20" s="21" t="s">
        <v>196</v>
      </c>
      <c r="G20" s="21" t="s">
        <v>192</v>
      </c>
      <c r="H20" s="21" t="s">
        <v>126</v>
      </c>
      <c r="I20" s="21" t="s">
        <v>215</v>
      </c>
      <c r="J20" s="21" t="s">
        <v>193</v>
      </c>
      <c r="K20" s="21" t="s">
        <v>194</v>
      </c>
      <c r="L20" s="1"/>
    </row>
    <row r="21" spans="1:12" x14ac:dyDescent="0.2">
      <c r="A21" s="1" t="s">
        <v>28</v>
      </c>
      <c r="B21" s="1" t="s">
        <v>342</v>
      </c>
      <c r="C21" s="19" t="s">
        <v>235</v>
      </c>
      <c r="D21" s="19" t="s">
        <v>190</v>
      </c>
      <c r="E21" s="19" t="s">
        <v>195</v>
      </c>
      <c r="F21" s="19" t="s">
        <v>57</v>
      </c>
      <c r="G21" s="19" t="s">
        <v>192</v>
      </c>
      <c r="H21" s="19" t="s">
        <v>126</v>
      </c>
      <c r="I21" s="19" t="s">
        <v>216</v>
      </c>
      <c r="J21" s="19" t="s">
        <v>193</v>
      </c>
      <c r="K21" s="19" t="s">
        <v>194</v>
      </c>
      <c r="L21" s="1"/>
    </row>
    <row r="22" spans="1:12" x14ac:dyDescent="0.2">
      <c r="A22" s="87" t="s">
        <v>113</v>
      </c>
      <c r="B22" s="86"/>
      <c r="C22" s="85"/>
      <c r="D22" s="85"/>
      <c r="E22" s="85"/>
      <c r="F22" s="85"/>
      <c r="G22" s="85"/>
      <c r="H22" s="85"/>
      <c r="I22" s="85"/>
      <c r="J22" s="85"/>
      <c r="K22" s="85"/>
      <c r="L22" s="1"/>
    </row>
    <row r="23" spans="1:12" x14ac:dyDescent="0.2">
      <c r="A23" s="1" t="s">
        <v>75</v>
      </c>
      <c r="B23" s="1" t="s">
        <v>343</v>
      </c>
      <c r="C23" s="19" t="s">
        <v>235</v>
      </c>
      <c r="D23" s="19" t="s">
        <v>190</v>
      </c>
      <c r="E23" s="19" t="s">
        <v>195</v>
      </c>
      <c r="F23" s="19" t="s">
        <v>57</v>
      </c>
      <c r="G23" s="19" t="s">
        <v>192</v>
      </c>
      <c r="H23" s="19" t="s">
        <v>113</v>
      </c>
      <c r="I23" s="19" t="s">
        <v>217</v>
      </c>
      <c r="J23" s="19" t="s">
        <v>193</v>
      </c>
      <c r="K23" s="19" t="s">
        <v>194</v>
      </c>
      <c r="L23" s="1"/>
    </row>
    <row r="24" spans="1:12" x14ac:dyDescent="0.2">
      <c r="A24" s="29" t="s">
        <v>74</v>
      </c>
      <c r="B24" s="29" t="s">
        <v>344</v>
      </c>
      <c r="C24" s="21" t="s">
        <v>235</v>
      </c>
      <c r="D24" s="21" t="s">
        <v>190</v>
      </c>
      <c r="E24" s="21" t="s">
        <v>191</v>
      </c>
      <c r="F24" s="21" t="s">
        <v>57</v>
      </c>
      <c r="G24" s="21" t="s">
        <v>192</v>
      </c>
      <c r="H24" s="21" t="s">
        <v>113</v>
      </c>
      <c r="I24" s="21" t="s">
        <v>217</v>
      </c>
      <c r="J24" s="21" t="s">
        <v>193</v>
      </c>
      <c r="K24" s="21" t="s">
        <v>194</v>
      </c>
      <c r="L24" s="1"/>
    </row>
    <row r="25" spans="1:12" x14ac:dyDescent="0.2">
      <c r="A25" s="29" t="s">
        <v>76</v>
      </c>
      <c r="B25" s="29" t="s">
        <v>345</v>
      </c>
      <c r="C25" s="21" t="s">
        <v>234</v>
      </c>
      <c r="D25" s="21" t="s">
        <v>210</v>
      </c>
      <c r="E25" s="21" t="s">
        <v>218</v>
      </c>
      <c r="F25" s="21" t="s">
        <v>57</v>
      </c>
      <c r="G25" s="21" t="s">
        <v>192</v>
      </c>
      <c r="H25" s="21" t="s">
        <v>113</v>
      </c>
      <c r="I25" s="21" t="s">
        <v>217</v>
      </c>
      <c r="J25" s="21" t="s">
        <v>193</v>
      </c>
      <c r="K25" s="21" t="s">
        <v>194</v>
      </c>
      <c r="L25" s="1"/>
    </row>
    <row r="26" spans="1:12" x14ac:dyDescent="0.2">
      <c r="A26" s="1" t="s">
        <v>77</v>
      </c>
      <c r="B26" s="1" t="s">
        <v>346</v>
      </c>
      <c r="C26" s="19" t="s">
        <v>235</v>
      </c>
      <c r="D26" s="19" t="s">
        <v>219</v>
      </c>
      <c r="E26" s="19" t="s">
        <v>218</v>
      </c>
      <c r="F26" s="19" t="s">
        <v>57</v>
      </c>
      <c r="G26" s="19" t="s">
        <v>192</v>
      </c>
      <c r="H26" s="19" t="s">
        <v>113</v>
      </c>
      <c r="I26" s="19" t="s">
        <v>217</v>
      </c>
      <c r="J26" s="19" t="s">
        <v>193</v>
      </c>
      <c r="K26" s="19" t="s">
        <v>194</v>
      </c>
      <c r="L26" s="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Y8348"/>
  <sheetViews>
    <sheetView showGridLines="0" workbookViewId="0">
      <selection activeCell="B14" sqref="B14"/>
    </sheetView>
  </sheetViews>
  <sheetFormatPr defaultRowHeight="15" x14ac:dyDescent="0.25"/>
  <cols>
    <col min="1" max="1" width="13.28515625" customWidth="1"/>
    <col min="2" max="2" width="107" customWidth="1"/>
    <col min="3" max="3" width="11.5703125" style="17" customWidth="1"/>
    <col min="4" max="6" width="15.85546875" style="33" bestFit="1" customWidth="1"/>
    <col min="7" max="7" width="12.5703125" style="45" customWidth="1"/>
    <col min="8" max="8" width="10.7109375" style="45" customWidth="1"/>
    <col min="9" max="9" width="15.85546875" style="45" bestFit="1" customWidth="1"/>
    <col min="10" max="10" width="12.28515625" style="45" customWidth="1"/>
    <col min="11" max="11" width="11.28515625" style="45" customWidth="1"/>
    <col min="12" max="13" width="12.28515625" style="45" customWidth="1"/>
    <col min="14" max="14" width="6" style="33" customWidth="1"/>
    <col min="15" max="15" width="22.140625" style="33" bestFit="1" customWidth="1"/>
    <col min="16" max="16" width="15.85546875" style="33" bestFit="1" customWidth="1"/>
    <col min="17" max="18" width="13.85546875" style="33" customWidth="1"/>
    <col min="19" max="21" width="15.85546875" bestFit="1" customWidth="1"/>
    <col min="22" max="22" width="38.7109375" customWidth="1"/>
  </cols>
  <sheetData>
    <row r="1" spans="1:25" x14ac:dyDescent="0.25">
      <c r="G1" s="33"/>
    </row>
    <row r="2" spans="1:25" x14ac:dyDescent="0.25">
      <c r="G2" s="33"/>
    </row>
    <row r="3" spans="1:25" x14ac:dyDescent="0.25">
      <c r="C3" s="23"/>
      <c r="G3" s="33"/>
      <c r="O3" s="19"/>
      <c r="P3" s="19"/>
      <c r="Q3" s="19"/>
      <c r="R3" s="19"/>
      <c r="S3" s="1"/>
      <c r="T3" s="1"/>
      <c r="U3" s="1"/>
      <c r="V3" s="1"/>
      <c r="W3" s="1"/>
      <c r="X3" s="1"/>
      <c r="Y3" s="1"/>
    </row>
    <row r="4" spans="1:25" x14ac:dyDescent="0.25">
      <c r="C4" s="23"/>
      <c r="O4" s="19"/>
      <c r="P4" s="19"/>
      <c r="Q4" s="19"/>
      <c r="R4" s="19"/>
      <c r="S4" s="1"/>
      <c r="T4" s="1"/>
      <c r="U4" s="1"/>
      <c r="V4" s="1"/>
      <c r="W4" s="1"/>
      <c r="X4" s="1"/>
      <c r="Y4" s="1"/>
    </row>
    <row r="5" spans="1:25" x14ac:dyDescent="0.25">
      <c r="A5" s="46" t="s">
        <v>220</v>
      </c>
      <c r="B5" s="47" t="s">
        <v>221</v>
      </c>
      <c r="C5" s="48"/>
      <c r="D5" s="49"/>
      <c r="E5" s="49"/>
      <c r="F5" s="49"/>
      <c r="G5" s="50"/>
      <c r="H5" s="50"/>
      <c r="I5" s="50"/>
      <c r="J5" s="50"/>
      <c r="K5" s="50"/>
      <c r="L5" s="50"/>
      <c r="M5" s="50"/>
      <c r="N5" s="49"/>
      <c r="O5" s="49"/>
      <c r="P5" s="49"/>
      <c r="Q5" s="49"/>
      <c r="R5" s="49"/>
      <c r="S5" s="1"/>
      <c r="T5" s="1"/>
      <c r="U5" s="1"/>
      <c r="V5" s="1"/>
      <c r="W5" s="1"/>
      <c r="X5" s="1"/>
      <c r="Y5" s="1"/>
    </row>
    <row r="6" spans="1:25" x14ac:dyDescent="0.25">
      <c r="A6" s="51" t="s">
        <v>222</v>
      </c>
      <c r="B6" s="52" t="s">
        <v>223</v>
      </c>
      <c r="C6" s="232" t="s">
        <v>224</v>
      </c>
      <c r="D6" s="232"/>
      <c r="E6" s="232"/>
      <c r="F6" s="232"/>
      <c r="G6" s="232"/>
      <c r="H6" s="232"/>
      <c r="I6" s="233"/>
      <c r="J6" s="234" t="s">
        <v>225</v>
      </c>
      <c r="K6" s="232"/>
      <c r="L6" s="232"/>
      <c r="M6" s="232"/>
      <c r="N6" s="233"/>
      <c r="O6" s="196" t="s">
        <v>226</v>
      </c>
      <c r="P6" s="235"/>
      <c r="Q6" s="235"/>
      <c r="R6" s="235"/>
      <c r="S6" s="235"/>
      <c r="T6" s="235"/>
      <c r="U6" s="235"/>
      <c r="V6" s="197"/>
      <c r="W6" s="1"/>
      <c r="X6" s="1"/>
      <c r="Y6" s="1"/>
    </row>
    <row r="7" spans="1:25" s="57" customFormat="1" ht="25.5" x14ac:dyDescent="0.25">
      <c r="A7" s="3" t="s">
        <v>0</v>
      </c>
      <c r="B7" s="3" t="s">
        <v>103</v>
      </c>
      <c r="C7" s="53" t="s">
        <v>109</v>
      </c>
      <c r="D7" s="54" t="s">
        <v>105</v>
      </c>
      <c r="E7" s="54" t="s">
        <v>106</v>
      </c>
      <c r="F7" s="54" t="s">
        <v>104</v>
      </c>
      <c r="G7" s="55" t="s">
        <v>150</v>
      </c>
      <c r="H7" s="55" t="s">
        <v>151</v>
      </c>
      <c r="I7" s="56" t="s">
        <v>152</v>
      </c>
      <c r="J7" s="55" t="s">
        <v>109</v>
      </c>
      <c r="K7" s="55" t="s">
        <v>227</v>
      </c>
      <c r="L7" s="55" t="s">
        <v>105</v>
      </c>
      <c r="M7" s="55" t="s">
        <v>106</v>
      </c>
      <c r="N7" s="56" t="s">
        <v>104</v>
      </c>
      <c r="O7" s="54" t="s">
        <v>187</v>
      </c>
      <c r="P7" s="54" t="s">
        <v>1</v>
      </c>
      <c r="Q7" s="54" t="s">
        <v>142</v>
      </c>
      <c r="R7" s="54" t="s">
        <v>143</v>
      </c>
      <c r="S7" s="54" t="s">
        <v>147</v>
      </c>
      <c r="T7" s="54" t="s">
        <v>148</v>
      </c>
      <c r="U7" s="54" t="s">
        <v>141</v>
      </c>
      <c r="V7" s="32" t="s">
        <v>149</v>
      </c>
    </row>
    <row r="8" spans="1:25" s="57" customFormat="1" ht="38.25" customHeight="1" x14ac:dyDescent="0.25">
      <c r="A8" s="297" t="s">
        <v>52</v>
      </c>
      <c r="B8" s="277" t="str">
        <f>_xll.GetLatestPrice($A8,"Actuals",B$7)</f>
        <v>Lithium hydroxide monohydrate LiOH.H2O 56.5% LiOH min, battery grade, spot price cif China, Japan &amp; Korea, $/kg</v>
      </c>
      <c r="C8" s="122">
        <f>_xll.GetLatestPrice($A8,"Actuals",C$7)</f>
        <v>45371.541666666664</v>
      </c>
      <c r="D8" s="276">
        <f>_xll.GetLatestPrice($A8,"Actuals",D$7)</f>
        <v>12.3</v>
      </c>
      <c r="E8" s="276">
        <f>_xll.GetLatestPrice($A8,"Actuals",E$7)</f>
        <v>13.25</v>
      </c>
      <c r="F8" s="276">
        <f>_xll.GetLatestPrice($A8,"Actuals",F$7)</f>
        <v>14.2</v>
      </c>
      <c r="G8" s="276">
        <f>_xll.GetLatestPrice($A8,"Actuals",G$7)</f>
        <v>-0.7</v>
      </c>
      <c r="H8" s="276">
        <f>_xll.GetLatestPrice($A8,"Actuals",H$7)</f>
        <v>-0.35</v>
      </c>
      <c r="I8" s="276">
        <f>_xll.GetLatestPrice($A8,"Actuals",I$7)</f>
        <v>0</v>
      </c>
      <c r="J8" s="96">
        <f>_xll.GetLatestPrice($A8,"MonthlyAverage",J$7)</f>
        <v>45351.673495370371</v>
      </c>
      <c r="K8" s="98" t="str">
        <f>_xll.GetLatestPrice($A8,"MonthlyAverage",K$7)</f>
        <v>Feb 2024</v>
      </c>
      <c r="L8" s="276">
        <f>_xll.GetLatestPrice($A8,"MonthlyAverage",L$7)</f>
        <v>12.5</v>
      </c>
      <c r="M8" s="276">
        <f>_xll.GetLatestPrice($A8,"MonthlyAverage",M$7)</f>
        <v>13.25</v>
      </c>
      <c r="N8" s="298">
        <f>_xll.GetLatestPrice($A8,"MonthlyAverage",N$7)</f>
        <v>14</v>
      </c>
      <c r="O8" s="299" t="str">
        <f>_xll.GetLatestPrice($A8,"Actuals",O$7)</f>
        <v>Industrial Minerals</v>
      </c>
      <c r="P8" s="275" t="str">
        <f>_xll.GetLatestPrice($A8,"Actuals",P$7)</f>
        <v>USD</v>
      </c>
      <c r="Q8" s="275" t="str">
        <f>_xll.GetLatestPrice($A8,"Actuals",Q$7)</f>
        <v>Kilogram</v>
      </c>
      <c r="R8" s="275" t="str">
        <f>_xll.GetLatestPrice($A8,"Actuals",R$7)</f>
        <v>Cost, insurance and freight</v>
      </c>
      <c r="S8" s="275" t="b">
        <f>_xll.GetLatestPrice($A8,"Actuals",S$7)</f>
        <v>0</v>
      </c>
      <c r="T8" s="275" t="str">
        <f>_xll.GetLatestPrice($A8,"Actuals",T$7)</f>
        <v>AppraisalPrice is deprecated. Please use PreliminaryPrice instead</v>
      </c>
      <c r="U8" s="275" t="str">
        <f>_xll.GetLatestPrice($A8,"Actuals",U$7)</f>
        <v>China</v>
      </c>
      <c r="V8" s="279" t="str">
        <f>_xll.GetLatestPrice($A8,"Actuals",V$7)</f>
        <v>Fastmarkets’ price assessment for lithium hydroxide monohydrate LiOH.H2O 56.5% LiOH min, battery grade, spot price cif China, Japan &amp; Korea was $12.3-14.2/kg on Wednesday March 20, widening downward from the previous session.
A deal was reported at $11.70-12.30/kg.
Bids were reported in a range of $12-14.5/kg.
An offer was reported at $13.5/kg.
A deal was heard at $12/kg.
Market participants provided their indications variously between $14-14.2/kg.
Any data received under Data Submitter Agreements or subject to a confidentiality request will not be published.
Low end moves down pegged to the top end of a deal at $12.30/kg. 
The low end of the deal, a deal heard and the bid below the range were not fully reflected and were deemed of lower confidence due to no further corroboration and lack of detail, but they supported the decrease this session.
Top end held steady, pegged to an indication.
The bid above the range was deemed lower confidence that it represented an open and competitive market, due to a lack of corroboration from the wider market.
Market participants had mixed views on the direction of the market and continue to observe price sentiment in the domestic Chinese spot lithium market closely.</v>
      </c>
    </row>
    <row r="9" spans="1:25" s="42" customFormat="1" ht="44.25" customHeight="1" x14ac:dyDescent="0.25">
      <c r="A9" s="297" t="s">
        <v>48</v>
      </c>
      <c r="B9" s="278" t="str">
        <f>_xll.GetLatestPrice($A9,"Actuals",B$7)</f>
        <v>Lithium carbonate 99.5% Li2CO3 min, battery grade, spot prices cif China, Japan &amp; Korea, $/kg</v>
      </c>
      <c r="C9" s="61">
        <f>_xll.GetLatestPrice($A9,"Actuals",C$7)</f>
        <v>45371.541666666664</v>
      </c>
      <c r="D9" s="272">
        <f>_xll.GetLatestPrice($A9,"Actuals",D$7)</f>
        <v>12.5</v>
      </c>
      <c r="E9" s="272">
        <f>_xll.GetLatestPrice($A9,"Actuals",E$7)</f>
        <v>13.25</v>
      </c>
      <c r="F9" s="272">
        <f>_xll.GetLatestPrice($A9,"Actuals",F$7)</f>
        <v>14</v>
      </c>
      <c r="G9" s="272">
        <f>_xll.GetLatestPrice($A9,"Actuals",G$7)</f>
        <v>0</v>
      </c>
      <c r="H9" s="272">
        <f>_xll.GetLatestPrice($A9,"Actuals",H$7)</f>
        <v>0</v>
      </c>
      <c r="I9" s="272">
        <f>_xll.GetLatestPrice($A9,"Actuals",I$7)</f>
        <v>0</v>
      </c>
      <c r="J9" s="62">
        <f>_xll.GetLatestPrice($A9,"MonthlyAverage",J$7)</f>
        <v>45351.673495370371</v>
      </c>
      <c r="K9" s="97" t="str">
        <f>_xll.GetLatestPrice($A9,"MonthlyAverage",K$7)</f>
        <v>Feb 2024</v>
      </c>
      <c r="L9" s="272">
        <f>_xll.GetLatestPrice($A9,"MonthlyAverage",L$7)</f>
        <v>13.7</v>
      </c>
      <c r="M9" s="272">
        <f>_xll.GetLatestPrice($A9,"MonthlyAverage",M$7)</f>
        <v>14.03</v>
      </c>
      <c r="N9" s="271">
        <f>_xll.GetLatestPrice($A9,"MonthlyAverage",N$7)</f>
        <v>14.36</v>
      </c>
      <c r="O9" s="300" t="str">
        <f>_xll.GetLatestPrice($A9,"Actuals",O$7)</f>
        <v>Industrial Minerals</v>
      </c>
      <c r="P9" s="272" t="str">
        <f>_xll.GetLatestPrice($A9,"Actuals",P$7)</f>
        <v>USD</v>
      </c>
      <c r="Q9" s="272" t="str">
        <f>_xll.GetLatestPrice($A9,"Actuals",Q$7)</f>
        <v>Kilogram</v>
      </c>
      <c r="R9" s="272" t="str">
        <f>_xll.GetLatestPrice($A9,"Actuals",R$7)</f>
        <v>Cost, insurance and freight</v>
      </c>
      <c r="S9" s="272" t="b">
        <f>_xll.GetLatestPrice($A9,"Actuals",S$7)</f>
        <v>0</v>
      </c>
      <c r="T9" s="272" t="str">
        <f>_xll.GetLatestPrice($A9,"Actuals",T$7)</f>
        <v>AppraisalPrice is deprecated. Please use PreliminaryPrice instead</v>
      </c>
      <c r="U9" s="272" t="str">
        <f>_xll.GetLatestPrice($A9,"Actuals",U$7)</f>
        <v>China</v>
      </c>
      <c r="V9" s="280" t="str">
        <f>_xll.GetLatestPrice($A9,"Actuals",V$7)</f>
        <v>Fastmarkets' price assessment for lithium carbonate 99.5% Li2CO3 min, battery grade, spot prices cif China, Japan &amp; Korea was at $12.5-14/kg on Wednesday March 20, unchanged from the previous session.
A deal was heard at $12/kg.
No deals, bids or offers were reported during this session.
Market participants provided their indications variously between $12.5-15/kg.
Any data received under Data Submitter Agreements or subject to a confidentiality request will not be published.
Low end held steady, pegged to an indication.
A deal heard below the range was deemed lower confidence and not reflected due to a lack of details.
Top end held steady, pegged to an indication.
An indication above the range was not reflected due to no confirmed buying interest there, in our judgement.
Market participants noted a steady session amid weak buying appetite.</v>
      </c>
    </row>
    <row r="10" spans="1:25" s="57" customFormat="1" ht="12.75" x14ac:dyDescent="0.25">
      <c r="A10" s="297" t="s">
        <v>41</v>
      </c>
      <c r="B10" s="277" t="str">
        <f>_xll.GetLatestPrice($A10,"Actuals",B$7)</f>
        <v>Lithium carbonate 99.5% Li2CO3 min, battery grade, contract price ddp Europe and US, $/kg</v>
      </c>
      <c r="C10" s="122">
        <f>_xll.GetLatestPrice($A10,"Actuals",C$7)</f>
        <v>45350.666666666664</v>
      </c>
      <c r="D10" s="276">
        <f>_xll.GetLatestPrice($A10,"Actuals",D$7)</f>
        <v>13</v>
      </c>
      <c r="E10" s="276">
        <f>_xll.GetLatestPrice($A10,"Actuals",E$7)</f>
        <v>14</v>
      </c>
      <c r="F10" s="276">
        <f>_xll.GetLatestPrice($A10,"Actuals",F$7)</f>
        <v>15</v>
      </c>
      <c r="G10" s="276">
        <f>_xll.GetLatestPrice($A10,"Actuals",G$7)</f>
        <v>0</v>
      </c>
      <c r="H10" s="276">
        <f>_xll.GetLatestPrice($A10,"Actuals",H$7)</f>
        <v>0</v>
      </c>
      <c r="I10" s="276">
        <f>_xll.GetLatestPrice($A10,"Actuals",I$7)</f>
        <v>0</v>
      </c>
      <c r="J10" s="96">
        <f>_xll.GetLatestPrice($A10,"MonthlyAverage",J$7)</f>
        <v>45351.673495370371</v>
      </c>
      <c r="K10" s="98" t="str">
        <f>_xll.GetLatestPrice($A10,"MonthlyAverage",K$7)</f>
        <v>Feb 2024</v>
      </c>
      <c r="L10" s="276">
        <f>_xll.GetLatestPrice($A10,"MonthlyAverage",L$7)</f>
        <v>13</v>
      </c>
      <c r="M10" s="276">
        <f>_xll.GetLatestPrice($A10,"MonthlyAverage",M$7)</f>
        <v>14</v>
      </c>
      <c r="N10" s="298">
        <f>_xll.GetLatestPrice($A10,"MonthlyAverage",N$7)</f>
        <v>15</v>
      </c>
      <c r="O10" s="301" t="str">
        <f>_xll.GetLatestPrice($A10,"Actuals",O$7)</f>
        <v>Industrial Minerals</v>
      </c>
      <c r="P10" s="276" t="str">
        <f>_xll.GetLatestPrice($A10,"Actuals",P$7)</f>
        <v>USD</v>
      </c>
      <c r="Q10" s="276" t="str">
        <f>_xll.GetLatestPrice($A10,"Actuals",Q$7)</f>
        <v>Kilogram</v>
      </c>
      <c r="R10" s="276" t="str">
        <f>_xll.GetLatestPrice($A10,"Actuals",R$7)</f>
        <v>Delivered duty paid</v>
      </c>
      <c r="S10" s="276" t="b">
        <f>_xll.GetLatestPrice($A10,"Actuals",S$7)</f>
        <v>0</v>
      </c>
      <c r="T10" s="276" t="str">
        <f>_xll.GetLatestPrice($A10,"Actuals",T$7)</f>
        <v>AppraisalPrice is deprecated. Please use PreliminaryPrice instead</v>
      </c>
      <c r="U10" s="276" t="str">
        <f>_xll.GetLatestPrice($A10,"Actuals",U$7)</f>
        <v>Europe</v>
      </c>
      <c r="V10" s="281" t="str">
        <f>_xll.GetLatestPrice($A10,"Actuals",V$7)</f>
        <v/>
      </c>
    </row>
    <row r="11" spans="1:25" s="57" customFormat="1" ht="12.75" x14ac:dyDescent="0.25">
      <c r="A11" s="297" t="s">
        <v>5</v>
      </c>
      <c r="B11" s="278" t="str">
        <f>_xll.GetLatestPrice($A11,"Actuals",B$7)</f>
        <v>Alumina, fused white, 25kg bags, cif Europe, €/tonne</v>
      </c>
      <c r="C11" s="61">
        <f>_xll.GetLatestPrice($A11,"Actuals",C$7)</f>
        <v>45365.666666666664</v>
      </c>
      <c r="D11" s="272">
        <f>_xll.GetLatestPrice($A11,"Actuals",D$7)</f>
        <v>710</v>
      </c>
      <c r="E11" s="272">
        <f>_xll.GetLatestPrice($A11,"Actuals",E$7)</f>
        <v>732.5</v>
      </c>
      <c r="F11" s="272">
        <f>_xll.GetLatestPrice($A11,"Actuals",F$7)</f>
        <v>755</v>
      </c>
      <c r="G11" s="272">
        <f>_xll.GetLatestPrice($A11,"Actuals",G$7)</f>
        <v>0</v>
      </c>
      <c r="H11" s="272">
        <f>_xll.GetLatestPrice($A11,"Actuals",H$7)</f>
        <v>0</v>
      </c>
      <c r="I11" s="272">
        <f>_xll.GetLatestPrice($A11,"Actuals",I$7)</f>
        <v>0</v>
      </c>
      <c r="J11" s="62">
        <f>_xll.GetLatestPrice($A11,"MonthlyAverage",J$7)</f>
        <v>45351.673495370371</v>
      </c>
      <c r="K11" s="97" t="str">
        <f>_xll.GetLatestPrice($A11,"MonthlyAverage",K$7)</f>
        <v>Feb 2024</v>
      </c>
      <c r="L11" s="272">
        <f>_xll.GetLatestPrice($A11,"MonthlyAverage",L$7)</f>
        <v>710</v>
      </c>
      <c r="M11" s="272">
        <f>_xll.GetLatestPrice($A11,"MonthlyAverage",M$7)</f>
        <v>732.5</v>
      </c>
      <c r="N11" s="271">
        <f>_xll.GetLatestPrice($A11,"MonthlyAverage",N$7)</f>
        <v>755</v>
      </c>
      <c r="O11" s="300" t="str">
        <f>_xll.GetLatestPrice($A11,"Actuals",O$7)</f>
        <v>Industrial Minerals</v>
      </c>
      <c r="P11" s="272" t="str">
        <f>_xll.GetLatestPrice($A11,"Actuals",P$7)</f>
        <v>EUR</v>
      </c>
      <c r="Q11" s="272" t="str">
        <f>_xll.GetLatestPrice($A11,"Actuals",Q$7)</f>
        <v>Tonne</v>
      </c>
      <c r="R11" s="272" t="str">
        <f>_xll.GetLatestPrice($A11,"Actuals",R$7)</f>
        <v>Cost, insurance and freight</v>
      </c>
      <c r="S11" s="272" t="b">
        <f>_xll.GetLatestPrice($A11,"Actuals",S$7)</f>
        <v>0</v>
      </c>
      <c r="T11" s="272" t="str">
        <f>_xll.GetLatestPrice($A11,"Actuals",T$7)</f>
        <v>AppraisalPrice is deprecated. Please use PreliminaryPrice instead</v>
      </c>
      <c r="U11" s="272" t="str">
        <f>_xll.GetLatestPrice($A11,"Actuals",U$7)</f>
        <v>Europe</v>
      </c>
      <c r="V11" s="280" t="str">
        <f>_xll.GetLatestPrice($A11,"Actuals",V$7)</f>
        <v/>
      </c>
    </row>
    <row r="12" spans="1:25" s="57" customFormat="1" ht="12.75" x14ac:dyDescent="0.25">
      <c r="A12" s="297" t="s">
        <v>12</v>
      </c>
      <c r="B12" s="277" t="str">
        <f>_xll.GetLatestPrice($A12,"Actuals",B$7)</f>
        <v>Barite, API, SG 4.2, unground lump, bulk, fob China, $/tonne</v>
      </c>
      <c r="C12" s="122">
        <f>_xll.GetLatestPrice($A12,"Actuals",C$7)</f>
        <v>45351.666666666664</v>
      </c>
      <c r="D12" s="276">
        <f>_xll.GetLatestPrice($A12,"Actuals",D$7)</f>
        <v>115</v>
      </c>
      <c r="E12" s="276">
        <f>_xll.GetLatestPrice($A12,"Actuals",E$7)</f>
        <v>120</v>
      </c>
      <c r="F12" s="276">
        <f>_xll.GetLatestPrice($A12,"Actuals",F$7)</f>
        <v>125</v>
      </c>
      <c r="G12" s="276">
        <f>_xll.GetLatestPrice($A12,"Actuals",G$7)</f>
        <v>0</v>
      </c>
      <c r="H12" s="276">
        <f>_xll.GetLatestPrice($A12,"Actuals",H$7)</f>
        <v>0</v>
      </c>
      <c r="I12" s="276">
        <f>_xll.GetLatestPrice($A12,"Actuals",I$7)</f>
        <v>0</v>
      </c>
      <c r="J12" s="96">
        <f>_xll.GetLatestPrice($A12,"MonthlyAverage",J$7)</f>
        <v>45351.673495370371</v>
      </c>
      <c r="K12" s="98" t="str">
        <f>_xll.GetLatestPrice($A12,"MonthlyAverage",K$7)</f>
        <v>Feb 2024</v>
      </c>
      <c r="L12" s="276">
        <f>_xll.GetLatestPrice($A12,"MonthlyAverage",L$7)</f>
        <v>115</v>
      </c>
      <c r="M12" s="276">
        <f>_xll.GetLatestPrice($A12,"MonthlyAverage",M$7)</f>
        <v>120</v>
      </c>
      <c r="N12" s="298">
        <f>_xll.GetLatestPrice($A12,"MonthlyAverage",N$7)</f>
        <v>125</v>
      </c>
      <c r="O12" s="301" t="str">
        <f>_xll.GetLatestPrice($A12,"Actuals",O$7)</f>
        <v>Industrial Minerals</v>
      </c>
      <c r="P12" s="276" t="str">
        <f>_xll.GetLatestPrice($A12,"Actuals",P$7)</f>
        <v>USD</v>
      </c>
      <c r="Q12" s="276" t="str">
        <f>_xll.GetLatestPrice($A12,"Actuals",Q$7)</f>
        <v>Tonne</v>
      </c>
      <c r="R12" s="276" t="str">
        <f>_xll.GetLatestPrice($A12,"Actuals",R$7)</f>
        <v>Free on board</v>
      </c>
      <c r="S12" s="276" t="b">
        <f>_xll.GetLatestPrice($A12,"Actuals",S$7)</f>
        <v>0</v>
      </c>
      <c r="T12" s="276" t="str">
        <f>_xll.GetLatestPrice($A12,"Actuals",T$7)</f>
        <v>AppraisalPrice is deprecated. Please use PreliminaryPrice instead</v>
      </c>
      <c r="U12" s="276" t="str">
        <f>_xll.GetLatestPrice($A12,"Actuals",U$7)</f>
        <v>China</v>
      </c>
      <c r="V12" s="281" t="str">
        <f>_xll.GetLatestPrice($A12,"Actuals",V$7)</f>
        <v/>
      </c>
    </row>
    <row r="13" spans="1:25" s="1" customFormat="1" ht="12.75" x14ac:dyDescent="0.2">
      <c r="A13" s="18"/>
      <c r="B13" s="29"/>
      <c r="C13" s="67"/>
      <c r="D13" s="21"/>
      <c r="E13" s="21"/>
      <c r="F13" s="21"/>
      <c r="G13" s="68"/>
      <c r="H13" s="68"/>
      <c r="I13" s="69"/>
      <c r="J13" s="70"/>
      <c r="K13" s="68"/>
      <c r="L13" s="68"/>
      <c r="M13" s="68"/>
      <c r="N13" s="71"/>
      <c r="O13" s="72"/>
      <c r="P13" s="21"/>
      <c r="Q13" s="21"/>
      <c r="R13" s="76"/>
      <c r="S13" s="63"/>
      <c r="T13" s="63"/>
      <c r="U13" s="63"/>
      <c r="V13" s="64"/>
    </row>
    <row r="14" spans="1:25" s="1" customFormat="1" ht="12.75" x14ac:dyDescent="0.2">
      <c r="A14" s="18"/>
      <c r="C14" s="73"/>
      <c r="D14" s="19"/>
      <c r="E14" s="19"/>
      <c r="F14" s="19"/>
      <c r="G14" s="74"/>
      <c r="H14" s="74"/>
      <c r="I14" s="66"/>
      <c r="J14" s="75"/>
      <c r="K14" s="74"/>
      <c r="L14" s="74"/>
      <c r="M14" s="74"/>
      <c r="N14" s="60"/>
      <c r="O14" s="65"/>
      <c r="P14" s="19"/>
      <c r="Q14" s="19"/>
      <c r="R14" s="20"/>
      <c r="S14" s="19"/>
      <c r="T14" s="19"/>
      <c r="U14" s="19"/>
      <c r="V14" s="66"/>
    </row>
    <row r="15" spans="1:25" s="1" customFormat="1" ht="12.75" x14ac:dyDescent="0.2">
      <c r="A15" s="18"/>
      <c r="B15" s="29"/>
      <c r="C15" s="67"/>
      <c r="D15" s="21"/>
      <c r="E15" s="21"/>
      <c r="F15" s="21"/>
      <c r="G15" s="68"/>
      <c r="H15" s="68"/>
      <c r="I15" s="69"/>
      <c r="J15" s="70"/>
      <c r="K15" s="68"/>
      <c r="L15" s="68"/>
      <c r="M15" s="68"/>
      <c r="N15" s="71"/>
      <c r="O15" s="72"/>
      <c r="P15" s="21"/>
      <c r="Q15" s="21"/>
      <c r="R15" s="76"/>
      <c r="S15" s="63"/>
      <c r="T15" s="63"/>
      <c r="U15" s="63"/>
      <c r="V15" s="64"/>
    </row>
    <row r="16" spans="1:25" s="1" customFormat="1" ht="12.75" x14ac:dyDescent="0.2">
      <c r="A16" s="18"/>
      <c r="C16" s="73"/>
      <c r="D16" s="19"/>
      <c r="E16" s="19"/>
      <c r="F16" s="19"/>
      <c r="G16" s="74"/>
      <c r="H16" s="74"/>
      <c r="I16" s="66"/>
      <c r="J16" s="75"/>
      <c r="K16" s="74"/>
      <c r="L16" s="74"/>
      <c r="M16" s="74"/>
      <c r="N16" s="60"/>
      <c r="O16" s="65"/>
      <c r="P16" s="19"/>
      <c r="Q16" s="19"/>
      <c r="R16" s="20"/>
      <c r="S16" s="19"/>
      <c r="T16" s="19"/>
      <c r="U16" s="19"/>
      <c r="V16" s="66"/>
    </row>
    <row r="17" spans="1:22" s="1" customFormat="1" ht="12.75" x14ac:dyDescent="0.2">
      <c r="A17" s="18"/>
      <c r="B17" s="29"/>
      <c r="C17" s="67"/>
      <c r="D17" s="21"/>
      <c r="E17" s="21"/>
      <c r="F17" s="21"/>
      <c r="G17" s="68"/>
      <c r="H17" s="68"/>
      <c r="I17" s="69"/>
      <c r="J17" s="70"/>
      <c r="K17" s="68"/>
      <c r="L17" s="68"/>
      <c r="M17" s="68"/>
      <c r="N17" s="71"/>
      <c r="O17" s="72"/>
      <c r="P17" s="21"/>
      <c r="Q17" s="21"/>
      <c r="R17" s="76"/>
      <c r="S17" s="63"/>
      <c r="T17" s="63"/>
      <c r="U17" s="63"/>
      <c r="V17" s="64"/>
    </row>
    <row r="18" spans="1:22" s="1" customFormat="1" ht="12.75" x14ac:dyDescent="0.2">
      <c r="A18" s="18"/>
      <c r="C18" s="73"/>
      <c r="D18" s="19"/>
      <c r="E18" s="19"/>
      <c r="F18" s="19"/>
      <c r="G18" s="74"/>
      <c r="H18" s="74"/>
      <c r="I18" s="66"/>
      <c r="J18" s="75"/>
      <c r="K18" s="74"/>
      <c r="L18" s="74"/>
      <c r="M18" s="74"/>
      <c r="N18" s="60"/>
      <c r="O18" s="65"/>
      <c r="P18" s="19"/>
      <c r="Q18" s="19"/>
      <c r="R18" s="20"/>
      <c r="S18" s="19"/>
      <c r="T18" s="19"/>
      <c r="U18" s="19"/>
      <c r="V18" s="66"/>
    </row>
    <row r="19" spans="1:22" s="1" customFormat="1" ht="12.75" x14ac:dyDescent="0.2">
      <c r="A19" s="18"/>
      <c r="B19" s="29"/>
      <c r="C19" s="67"/>
      <c r="D19" s="21"/>
      <c r="E19" s="21"/>
      <c r="F19" s="21"/>
      <c r="G19" s="68"/>
      <c r="H19" s="68"/>
      <c r="I19" s="69"/>
      <c r="J19" s="70"/>
      <c r="K19" s="68"/>
      <c r="L19" s="68"/>
      <c r="M19" s="68"/>
      <c r="N19" s="71"/>
      <c r="O19" s="72"/>
      <c r="P19" s="21"/>
      <c r="Q19" s="21"/>
      <c r="R19" s="76"/>
      <c r="S19" s="63"/>
      <c r="T19" s="63"/>
      <c r="U19" s="63"/>
      <c r="V19" s="64"/>
    </row>
    <row r="20" spans="1:22" s="1" customFormat="1" ht="12.75" x14ac:dyDescent="0.2">
      <c r="A20" s="18"/>
      <c r="C20" s="73"/>
      <c r="D20" s="19"/>
      <c r="E20" s="19"/>
      <c r="F20" s="19"/>
      <c r="G20" s="74"/>
      <c r="H20" s="74"/>
      <c r="I20" s="66"/>
      <c r="J20" s="75"/>
      <c r="K20" s="74"/>
      <c r="L20" s="74"/>
      <c r="M20" s="74"/>
      <c r="N20" s="60"/>
      <c r="O20" s="65"/>
      <c r="P20" s="19"/>
      <c r="Q20" s="19"/>
      <c r="R20" s="20"/>
      <c r="S20" s="19"/>
      <c r="T20" s="19"/>
      <c r="U20" s="19"/>
      <c r="V20" s="66"/>
    </row>
    <row r="21" spans="1:22" s="1" customFormat="1" ht="12.75" x14ac:dyDescent="0.2">
      <c r="A21" s="18"/>
      <c r="B21" s="29"/>
      <c r="C21" s="67"/>
      <c r="D21" s="21"/>
      <c r="E21" s="21"/>
      <c r="F21" s="21"/>
      <c r="G21" s="68"/>
      <c r="H21" s="68"/>
      <c r="I21" s="69"/>
      <c r="J21" s="70"/>
      <c r="K21" s="68"/>
      <c r="L21" s="68"/>
      <c r="M21" s="68"/>
      <c r="N21" s="71"/>
      <c r="O21" s="72"/>
      <c r="P21" s="21"/>
      <c r="Q21" s="21"/>
      <c r="R21" s="76"/>
      <c r="S21" s="63"/>
      <c r="T21" s="63"/>
      <c r="U21" s="63"/>
      <c r="V21" s="64"/>
    </row>
    <row r="22" spans="1:22" s="1" customFormat="1" ht="12.75" x14ac:dyDescent="0.2">
      <c r="A22" s="18"/>
      <c r="C22" s="73"/>
      <c r="D22" s="19"/>
      <c r="E22" s="19"/>
      <c r="F22" s="19"/>
      <c r="G22" s="74"/>
      <c r="H22" s="74"/>
      <c r="I22" s="66"/>
      <c r="J22" s="75"/>
      <c r="K22" s="74"/>
      <c r="L22" s="74"/>
      <c r="M22" s="74"/>
      <c r="N22" s="60"/>
      <c r="O22" s="65"/>
      <c r="P22" s="19"/>
      <c r="Q22" s="19"/>
      <c r="R22" s="20"/>
      <c r="S22" s="19"/>
      <c r="T22" s="19"/>
      <c r="U22" s="19"/>
      <c r="V22" s="66"/>
    </row>
    <row r="23" spans="1:22" s="1" customFormat="1" ht="12.75" x14ac:dyDescent="0.2">
      <c r="A23" s="18"/>
      <c r="B23" s="29"/>
      <c r="C23" s="67"/>
      <c r="D23" s="21"/>
      <c r="E23" s="21"/>
      <c r="F23" s="21"/>
      <c r="G23" s="68"/>
      <c r="H23" s="68"/>
      <c r="I23" s="69"/>
      <c r="J23" s="70"/>
      <c r="K23" s="68"/>
      <c r="L23" s="68"/>
      <c r="M23" s="68"/>
      <c r="N23" s="71"/>
      <c r="O23" s="72"/>
      <c r="P23" s="21"/>
      <c r="Q23" s="21"/>
      <c r="R23" s="76"/>
      <c r="S23" s="63"/>
      <c r="T23" s="63"/>
      <c r="U23" s="63"/>
      <c r="V23" s="64"/>
    </row>
    <row r="24" spans="1:22" s="1" customFormat="1" ht="12.75" x14ac:dyDescent="0.2">
      <c r="A24" s="18"/>
      <c r="C24" s="73"/>
      <c r="D24" s="19"/>
      <c r="E24" s="19"/>
      <c r="F24" s="19"/>
      <c r="G24" s="74"/>
      <c r="H24" s="74"/>
      <c r="I24" s="66"/>
      <c r="J24" s="75"/>
      <c r="K24" s="74"/>
      <c r="L24" s="74"/>
      <c r="M24" s="74"/>
      <c r="N24" s="60"/>
      <c r="O24" s="65"/>
      <c r="P24" s="19"/>
      <c r="Q24" s="19"/>
      <c r="R24" s="20"/>
      <c r="S24" s="19"/>
      <c r="T24" s="19"/>
      <c r="U24" s="19"/>
      <c r="V24" s="66"/>
    </row>
    <row r="25" spans="1:22" s="1" customFormat="1" ht="12.75" x14ac:dyDescent="0.2">
      <c r="A25" s="18"/>
      <c r="B25" s="29"/>
      <c r="C25" s="67"/>
      <c r="D25" s="21"/>
      <c r="E25" s="21"/>
      <c r="F25" s="21"/>
      <c r="G25" s="68"/>
      <c r="H25" s="68"/>
      <c r="I25" s="69"/>
      <c r="J25" s="70"/>
      <c r="K25" s="68"/>
      <c r="L25" s="68"/>
      <c r="M25" s="68"/>
      <c r="N25" s="71"/>
      <c r="O25" s="72"/>
      <c r="P25" s="21"/>
      <c r="Q25" s="21"/>
      <c r="R25" s="76"/>
      <c r="S25" s="63"/>
      <c r="T25" s="63"/>
      <c r="U25" s="63"/>
      <c r="V25" s="64"/>
    </row>
    <row r="26" spans="1:22" s="1" customFormat="1" ht="12.75" x14ac:dyDescent="0.2">
      <c r="A26" s="18"/>
      <c r="C26" s="73"/>
      <c r="D26" s="19"/>
      <c r="E26" s="19"/>
      <c r="F26" s="19"/>
      <c r="G26" s="74"/>
      <c r="H26" s="74"/>
      <c r="I26" s="66"/>
      <c r="J26" s="75"/>
      <c r="K26" s="74"/>
      <c r="L26" s="74"/>
      <c r="M26" s="74"/>
      <c r="N26" s="60"/>
      <c r="O26" s="65"/>
      <c r="P26" s="19"/>
      <c r="Q26" s="19"/>
      <c r="R26" s="20"/>
      <c r="S26" s="19"/>
      <c r="T26" s="19"/>
      <c r="U26" s="19"/>
      <c r="V26" s="66"/>
    </row>
    <row r="27" spans="1:22" s="1" customFormat="1" ht="12.75" x14ac:dyDescent="0.2">
      <c r="A27" s="18"/>
      <c r="B27" s="29"/>
      <c r="C27" s="67"/>
      <c r="D27" s="21"/>
      <c r="E27" s="21"/>
      <c r="F27" s="21"/>
      <c r="G27" s="68"/>
      <c r="H27" s="68"/>
      <c r="I27" s="69"/>
      <c r="J27" s="70"/>
      <c r="K27" s="68"/>
      <c r="L27" s="68"/>
      <c r="M27" s="68"/>
      <c r="N27" s="71"/>
      <c r="O27" s="72"/>
      <c r="P27" s="21"/>
      <c r="Q27" s="21"/>
      <c r="R27" s="76"/>
      <c r="S27" s="63"/>
      <c r="T27" s="63"/>
      <c r="U27" s="63"/>
      <c r="V27" s="64"/>
    </row>
    <row r="28" spans="1:22" s="1" customFormat="1" ht="12.75" x14ac:dyDescent="0.2">
      <c r="A28" s="18"/>
      <c r="C28" s="73"/>
      <c r="D28" s="19"/>
      <c r="E28" s="19"/>
      <c r="F28" s="19"/>
      <c r="G28" s="74"/>
      <c r="H28" s="74"/>
      <c r="I28" s="66"/>
      <c r="J28" s="75"/>
      <c r="K28" s="74"/>
      <c r="L28" s="74"/>
      <c r="M28" s="74"/>
      <c r="N28" s="60"/>
      <c r="O28" s="65"/>
      <c r="P28" s="19"/>
      <c r="Q28" s="19"/>
      <c r="R28" s="20"/>
      <c r="S28" s="19"/>
      <c r="T28" s="19"/>
      <c r="U28" s="19"/>
      <c r="V28" s="66"/>
    </row>
    <row r="29" spans="1:22" s="1" customFormat="1" ht="12.75" x14ac:dyDescent="0.2">
      <c r="A29" s="18"/>
      <c r="B29" s="29"/>
      <c r="C29" s="67"/>
      <c r="D29" s="21"/>
      <c r="E29" s="21"/>
      <c r="F29" s="21"/>
      <c r="G29" s="68"/>
      <c r="H29" s="68"/>
      <c r="I29" s="69"/>
      <c r="J29" s="70"/>
      <c r="K29" s="68"/>
      <c r="L29" s="68"/>
      <c r="M29" s="68"/>
      <c r="N29" s="71"/>
      <c r="O29" s="72"/>
      <c r="P29" s="21"/>
      <c r="Q29" s="21"/>
      <c r="R29" s="76"/>
      <c r="S29" s="63"/>
      <c r="T29" s="63"/>
      <c r="U29" s="63"/>
      <c r="V29" s="64"/>
    </row>
    <row r="30" spans="1:22" s="1" customFormat="1" ht="12.75" x14ac:dyDescent="0.2">
      <c r="A30" s="18"/>
      <c r="C30" s="73"/>
      <c r="D30" s="19"/>
      <c r="E30" s="19"/>
      <c r="F30" s="19"/>
      <c r="G30" s="74"/>
      <c r="H30" s="74"/>
      <c r="I30" s="66"/>
      <c r="J30" s="75"/>
      <c r="K30" s="74"/>
      <c r="L30" s="74"/>
      <c r="M30" s="74"/>
      <c r="N30" s="60"/>
      <c r="O30" s="65"/>
      <c r="P30" s="19"/>
      <c r="Q30" s="19"/>
      <c r="R30" s="20"/>
      <c r="S30" s="19"/>
      <c r="T30" s="19"/>
      <c r="U30" s="19"/>
      <c r="V30" s="66"/>
    </row>
    <row r="31" spans="1:22" s="1" customFormat="1" ht="12.75" x14ac:dyDescent="0.2">
      <c r="A31" s="18"/>
      <c r="B31" s="29"/>
      <c r="C31" s="67"/>
      <c r="D31" s="21"/>
      <c r="E31" s="21"/>
      <c r="F31" s="21"/>
      <c r="G31" s="68"/>
      <c r="H31" s="68"/>
      <c r="I31" s="69"/>
      <c r="J31" s="70"/>
      <c r="K31" s="68"/>
      <c r="L31" s="68"/>
      <c r="M31" s="68"/>
      <c r="N31" s="71"/>
      <c r="O31" s="72"/>
      <c r="P31" s="21"/>
      <c r="Q31" s="21"/>
      <c r="R31" s="76"/>
      <c r="S31" s="63"/>
      <c r="T31" s="63"/>
      <c r="U31" s="63"/>
      <c r="V31" s="64"/>
    </row>
    <row r="32" spans="1:22" s="1" customFormat="1" ht="12.75" x14ac:dyDescent="0.2">
      <c r="A32" s="18"/>
      <c r="C32" s="73"/>
      <c r="D32" s="19"/>
      <c r="E32" s="19"/>
      <c r="F32" s="19"/>
      <c r="G32" s="74"/>
      <c r="H32" s="74"/>
      <c r="I32" s="66"/>
      <c r="J32" s="75"/>
      <c r="K32" s="74"/>
      <c r="L32" s="74"/>
      <c r="M32" s="74"/>
      <c r="N32" s="60"/>
      <c r="O32" s="65"/>
      <c r="P32" s="19"/>
      <c r="Q32" s="19"/>
      <c r="R32" s="20"/>
      <c r="S32" s="19"/>
      <c r="T32" s="19"/>
      <c r="U32" s="19"/>
      <c r="V32" s="66"/>
    </row>
    <row r="33" spans="1:22" s="1" customFormat="1" ht="12.75" x14ac:dyDescent="0.2">
      <c r="A33" s="18"/>
      <c r="B33" s="29"/>
      <c r="C33" s="67"/>
      <c r="D33" s="21"/>
      <c r="E33" s="21"/>
      <c r="F33" s="21"/>
      <c r="G33" s="68"/>
      <c r="H33" s="68"/>
      <c r="I33" s="69"/>
      <c r="J33" s="70"/>
      <c r="K33" s="68"/>
      <c r="L33" s="68"/>
      <c r="M33" s="68"/>
      <c r="N33" s="71"/>
      <c r="O33" s="72"/>
      <c r="P33" s="21"/>
      <c r="Q33" s="21"/>
      <c r="R33" s="76"/>
      <c r="S33" s="63"/>
      <c r="T33" s="63"/>
      <c r="U33" s="63"/>
      <c r="V33" s="64"/>
    </row>
    <row r="34" spans="1:22" s="1" customFormat="1" ht="12.75" x14ac:dyDescent="0.2">
      <c r="A34" s="18"/>
      <c r="C34" s="73"/>
      <c r="D34" s="19"/>
      <c r="E34" s="19"/>
      <c r="F34" s="19"/>
      <c r="G34" s="74"/>
      <c r="H34" s="74"/>
      <c r="I34" s="66"/>
      <c r="J34" s="75"/>
      <c r="K34" s="74"/>
      <c r="L34" s="74"/>
      <c r="M34" s="74"/>
      <c r="N34" s="60"/>
      <c r="O34" s="65"/>
      <c r="P34" s="19"/>
      <c r="Q34" s="19"/>
      <c r="R34" s="20"/>
      <c r="S34" s="19"/>
      <c r="T34" s="19"/>
      <c r="U34" s="19"/>
      <c r="V34" s="66"/>
    </row>
    <row r="35" spans="1:22" s="1" customFormat="1" ht="12.75" x14ac:dyDescent="0.2">
      <c r="A35" s="18"/>
      <c r="B35" s="29"/>
      <c r="C35" s="67"/>
      <c r="D35" s="21"/>
      <c r="E35" s="21"/>
      <c r="F35" s="21"/>
      <c r="G35" s="68"/>
      <c r="H35" s="68"/>
      <c r="I35" s="69"/>
      <c r="J35" s="70"/>
      <c r="K35" s="68"/>
      <c r="L35" s="68"/>
      <c r="M35" s="68"/>
      <c r="N35" s="71"/>
      <c r="O35" s="72"/>
      <c r="P35" s="21"/>
      <c r="Q35" s="21"/>
      <c r="R35" s="76"/>
      <c r="S35" s="63"/>
      <c r="T35" s="63"/>
      <c r="U35" s="63"/>
      <c r="V35" s="64"/>
    </row>
    <row r="36" spans="1:22" s="1" customFormat="1" ht="12.75" x14ac:dyDescent="0.2">
      <c r="A36" s="18"/>
      <c r="C36" s="73"/>
      <c r="D36" s="19"/>
      <c r="E36" s="19"/>
      <c r="F36" s="19"/>
      <c r="G36" s="74"/>
      <c r="H36" s="74"/>
      <c r="I36" s="66"/>
      <c r="J36" s="75"/>
      <c r="K36" s="74"/>
      <c r="L36" s="74"/>
      <c r="M36" s="74"/>
      <c r="N36" s="60"/>
      <c r="O36" s="65"/>
      <c r="P36" s="19"/>
      <c r="Q36" s="19"/>
      <c r="R36" s="20"/>
      <c r="S36" s="19"/>
      <c r="T36" s="19"/>
      <c r="U36" s="19"/>
      <c r="V36" s="66"/>
    </row>
    <row r="37" spans="1:22" s="1" customFormat="1" ht="12.75" x14ac:dyDescent="0.2">
      <c r="A37" s="18"/>
      <c r="B37" s="29"/>
      <c r="C37" s="67"/>
      <c r="D37" s="21"/>
      <c r="E37" s="21"/>
      <c r="F37" s="21"/>
      <c r="G37" s="68"/>
      <c r="H37" s="68"/>
      <c r="I37" s="69"/>
      <c r="J37" s="70"/>
      <c r="K37" s="68"/>
      <c r="L37" s="68"/>
      <c r="M37" s="68"/>
      <c r="N37" s="71"/>
      <c r="O37" s="72"/>
      <c r="P37" s="21"/>
      <c r="Q37" s="21"/>
      <c r="R37" s="76"/>
      <c r="S37" s="63"/>
      <c r="T37" s="63"/>
      <c r="U37" s="63"/>
      <c r="V37" s="64"/>
    </row>
    <row r="38" spans="1:22" s="1" customFormat="1" ht="12.75" x14ac:dyDescent="0.2">
      <c r="A38" s="18"/>
      <c r="C38" s="73"/>
      <c r="D38" s="19"/>
      <c r="E38" s="19"/>
      <c r="F38" s="19"/>
      <c r="G38" s="74"/>
      <c r="H38" s="74"/>
      <c r="I38" s="66"/>
      <c r="J38" s="75"/>
      <c r="K38" s="74"/>
      <c r="L38" s="74"/>
      <c r="M38" s="74"/>
      <c r="N38" s="60"/>
      <c r="O38" s="65"/>
      <c r="P38" s="19"/>
      <c r="Q38" s="19"/>
      <c r="R38" s="20"/>
      <c r="S38" s="19"/>
      <c r="T38" s="19"/>
      <c r="U38" s="19"/>
      <c r="V38" s="66"/>
    </row>
    <row r="39" spans="1:22" s="1" customFormat="1" ht="12.75" x14ac:dyDescent="0.2">
      <c r="A39" s="18"/>
      <c r="B39" s="29"/>
      <c r="C39" s="67"/>
      <c r="D39" s="21"/>
      <c r="E39" s="21"/>
      <c r="F39" s="21"/>
      <c r="G39" s="68"/>
      <c r="H39" s="68"/>
      <c r="I39" s="69"/>
      <c r="J39" s="70"/>
      <c r="K39" s="68"/>
      <c r="L39" s="68"/>
      <c r="M39" s="68"/>
      <c r="N39" s="71"/>
      <c r="O39" s="72"/>
      <c r="P39" s="21"/>
      <c r="Q39" s="21"/>
      <c r="R39" s="76"/>
      <c r="S39" s="63"/>
      <c r="T39" s="63"/>
      <c r="U39" s="63"/>
      <c r="V39" s="64"/>
    </row>
    <row r="40" spans="1:22" s="1" customFormat="1" ht="12.75" x14ac:dyDescent="0.2">
      <c r="A40" s="18"/>
      <c r="C40" s="73"/>
      <c r="D40" s="19"/>
      <c r="E40" s="19"/>
      <c r="F40" s="19"/>
      <c r="G40" s="74"/>
      <c r="H40" s="74"/>
      <c r="I40" s="66"/>
      <c r="J40" s="75"/>
      <c r="K40" s="74"/>
      <c r="L40" s="74"/>
      <c r="M40" s="74"/>
      <c r="N40" s="60"/>
      <c r="O40" s="65"/>
      <c r="P40" s="19"/>
      <c r="Q40" s="19"/>
      <c r="R40" s="20"/>
      <c r="S40" s="19"/>
      <c r="T40" s="19"/>
      <c r="U40" s="19"/>
      <c r="V40" s="66"/>
    </row>
    <row r="41" spans="1:22" s="1" customFormat="1" ht="12.75" x14ac:dyDescent="0.2">
      <c r="A41" s="18"/>
      <c r="B41" s="29"/>
      <c r="C41" s="67"/>
      <c r="D41" s="21"/>
      <c r="E41" s="21"/>
      <c r="F41" s="21"/>
      <c r="G41" s="68"/>
      <c r="H41" s="68"/>
      <c r="I41" s="69"/>
      <c r="J41" s="70"/>
      <c r="K41" s="68"/>
      <c r="L41" s="68"/>
      <c r="M41" s="68"/>
      <c r="N41" s="71"/>
      <c r="O41" s="72"/>
      <c r="P41" s="21"/>
      <c r="Q41" s="21"/>
      <c r="R41" s="76"/>
      <c r="S41" s="63"/>
      <c r="T41" s="63"/>
      <c r="U41" s="63"/>
      <c r="V41" s="64"/>
    </row>
    <row r="42" spans="1:22" s="1" customFormat="1" ht="12.75" x14ac:dyDescent="0.2">
      <c r="A42" s="18"/>
      <c r="C42" s="73"/>
      <c r="D42" s="19"/>
      <c r="E42" s="19"/>
      <c r="F42" s="19"/>
      <c r="G42" s="74"/>
      <c r="H42" s="74"/>
      <c r="I42" s="66"/>
      <c r="J42" s="75"/>
      <c r="K42" s="74"/>
      <c r="L42" s="74"/>
      <c r="M42" s="74"/>
      <c r="N42" s="60"/>
      <c r="O42" s="65"/>
      <c r="P42" s="19"/>
      <c r="Q42" s="19"/>
      <c r="R42" s="20"/>
      <c r="S42" s="19"/>
      <c r="T42" s="19"/>
      <c r="U42" s="19"/>
      <c r="V42" s="66"/>
    </row>
    <row r="43" spans="1:22" s="1" customFormat="1" ht="12.75" x14ac:dyDescent="0.2">
      <c r="A43" s="18"/>
      <c r="B43" s="29"/>
      <c r="C43" s="67"/>
      <c r="D43" s="21"/>
      <c r="E43" s="21"/>
      <c r="F43" s="21"/>
      <c r="G43" s="68"/>
      <c r="H43" s="68"/>
      <c r="I43" s="69"/>
      <c r="J43" s="70"/>
      <c r="K43" s="68"/>
      <c r="L43" s="68"/>
      <c r="M43" s="68"/>
      <c r="N43" s="71"/>
      <c r="O43" s="72"/>
      <c r="P43" s="21"/>
      <c r="Q43" s="21"/>
      <c r="R43" s="76"/>
      <c r="S43" s="63"/>
      <c r="T43" s="63"/>
      <c r="U43" s="63"/>
      <c r="V43" s="64"/>
    </row>
    <row r="44" spans="1:22" s="1" customFormat="1" ht="12.75" x14ac:dyDescent="0.2">
      <c r="A44" s="18"/>
      <c r="C44" s="73"/>
      <c r="D44" s="19"/>
      <c r="E44" s="19"/>
      <c r="F44" s="19"/>
      <c r="G44" s="74"/>
      <c r="H44" s="74"/>
      <c r="I44" s="66"/>
      <c r="J44" s="75"/>
      <c r="K44" s="74"/>
      <c r="L44" s="74"/>
      <c r="M44" s="74"/>
      <c r="N44" s="60"/>
      <c r="O44" s="65"/>
      <c r="P44" s="19"/>
      <c r="Q44" s="19"/>
      <c r="R44" s="20"/>
      <c r="S44" s="19"/>
      <c r="T44" s="19"/>
      <c r="U44" s="19"/>
      <c r="V44" s="66"/>
    </row>
    <row r="45" spans="1:22" s="1" customFormat="1" ht="12.75" x14ac:dyDescent="0.2">
      <c r="A45" s="18"/>
      <c r="B45" s="29"/>
      <c r="C45" s="67"/>
      <c r="D45" s="21"/>
      <c r="E45" s="21"/>
      <c r="F45" s="21"/>
      <c r="G45" s="68"/>
      <c r="H45" s="68"/>
      <c r="I45" s="69"/>
      <c r="J45" s="70"/>
      <c r="K45" s="68"/>
      <c r="L45" s="68"/>
      <c r="M45" s="68"/>
      <c r="N45" s="71"/>
      <c r="O45" s="72"/>
      <c r="P45" s="21"/>
      <c r="Q45" s="21"/>
      <c r="R45" s="76"/>
      <c r="S45" s="63"/>
      <c r="T45" s="63"/>
      <c r="U45" s="63"/>
      <c r="V45" s="64"/>
    </row>
    <row r="46" spans="1:22" s="1" customFormat="1" ht="12.75" x14ac:dyDescent="0.2">
      <c r="A46" s="18"/>
      <c r="C46" s="73"/>
      <c r="D46" s="19"/>
      <c r="E46" s="19"/>
      <c r="F46" s="19"/>
      <c r="G46" s="74"/>
      <c r="H46" s="74"/>
      <c r="I46" s="66"/>
      <c r="J46" s="75"/>
      <c r="K46" s="74"/>
      <c r="L46" s="74"/>
      <c r="M46" s="74"/>
      <c r="N46" s="60"/>
      <c r="O46" s="65"/>
      <c r="P46" s="19"/>
      <c r="Q46" s="19"/>
      <c r="R46" s="20"/>
      <c r="S46" s="19"/>
      <c r="T46" s="19"/>
      <c r="U46" s="19"/>
      <c r="V46" s="66"/>
    </row>
    <row r="47" spans="1:22" s="1" customFormat="1" ht="12.75" x14ac:dyDescent="0.2">
      <c r="A47" s="18"/>
      <c r="B47" s="29"/>
      <c r="C47" s="67"/>
      <c r="D47" s="21"/>
      <c r="E47" s="21"/>
      <c r="F47" s="21"/>
      <c r="G47" s="68"/>
      <c r="H47" s="68"/>
      <c r="I47" s="69"/>
      <c r="J47" s="70"/>
      <c r="K47" s="68"/>
      <c r="L47" s="68"/>
      <c r="M47" s="68"/>
      <c r="N47" s="71"/>
      <c r="O47" s="72"/>
      <c r="P47" s="21"/>
      <c r="Q47" s="21"/>
      <c r="R47" s="76"/>
      <c r="S47" s="63"/>
      <c r="T47" s="63"/>
      <c r="U47" s="63"/>
      <c r="V47" s="64"/>
    </row>
    <row r="48" spans="1:22" s="1" customFormat="1" ht="12.75" x14ac:dyDescent="0.2">
      <c r="A48" s="18"/>
      <c r="C48" s="73"/>
      <c r="D48" s="19"/>
      <c r="E48" s="19"/>
      <c r="F48" s="19"/>
      <c r="G48" s="74"/>
      <c r="H48" s="74"/>
      <c r="I48" s="66"/>
      <c r="J48" s="75"/>
      <c r="K48" s="74"/>
      <c r="L48" s="74"/>
      <c r="M48" s="74"/>
      <c r="N48" s="60"/>
      <c r="O48" s="65"/>
      <c r="P48" s="19"/>
      <c r="Q48" s="19"/>
      <c r="R48" s="20"/>
      <c r="S48" s="19"/>
      <c r="T48" s="19"/>
      <c r="U48" s="19"/>
      <c r="V48" s="66"/>
    </row>
    <row r="49" spans="1:22" s="1" customFormat="1" ht="12.75" x14ac:dyDescent="0.2">
      <c r="A49" s="18"/>
      <c r="B49" s="29"/>
      <c r="C49" s="67"/>
      <c r="D49" s="21"/>
      <c r="E49" s="21"/>
      <c r="F49" s="21"/>
      <c r="G49" s="68"/>
      <c r="H49" s="68"/>
      <c r="I49" s="69"/>
      <c r="J49" s="70"/>
      <c r="K49" s="68"/>
      <c r="L49" s="68"/>
      <c r="M49" s="68"/>
      <c r="N49" s="71"/>
      <c r="O49" s="72"/>
      <c r="P49" s="21"/>
      <c r="Q49" s="21"/>
      <c r="R49" s="76"/>
      <c r="S49" s="63"/>
      <c r="T49" s="63"/>
      <c r="U49" s="63"/>
      <c r="V49" s="64"/>
    </row>
    <row r="50" spans="1:22" s="1" customFormat="1" ht="12.75" x14ac:dyDescent="0.2">
      <c r="A50" s="18"/>
      <c r="C50" s="73"/>
      <c r="D50" s="19"/>
      <c r="E50" s="19"/>
      <c r="F50" s="19"/>
      <c r="G50" s="74"/>
      <c r="H50" s="74"/>
      <c r="I50" s="66"/>
      <c r="J50" s="75"/>
      <c r="K50" s="74"/>
      <c r="L50" s="74"/>
      <c r="M50" s="74"/>
      <c r="N50" s="60"/>
      <c r="O50" s="65"/>
      <c r="P50" s="19"/>
      <c r="Q50" s="19"/>
      <c r="R50" s="20"/>
      <c r="S50" s="19"/>
      <c r="T50" s="19"/>
      <c r="U50" s="19"/>
      <c r="V50" s="66"/>
    </row>
    <row r="51" spans="1:22" s="1" customFormat="1" ht="12.75" x14ac:dyDescent="0.2">
      <c r="A51" s="18"/>
      <c r="B51" s="29"/>
      <c r="C51" s="67"/>
      <c r="D51" s="21"/>
      <c r="E51" s="21"/>
      <c r="F51" s="21"/>
      <c r="G51" s="68"/>
      <c r="H51" s="68"/>
      <c r="I51" s="69"/>
      <c r="J51" s="70"/>
      <c r="K51" s="68"/>
      <c r="L51" s="68"/>
      <c r="M51" s="68"/>
      <c r="N51" s="71"/>
      <c r="O51" s="72"/>
      <c r="P51" s="21"/>
      <c r="Q51" s="21"/>
      <c r="R51" s="76"/>
      <c r="S51" s="63"/>
      <c r="T51" s="63"/>
      <c r="U51" s="63"/>
      <c r="V51" s="64"/>
    </row>
    <row r="52" spans="1:22" s="1" customFormat="1" ht="12.75" x14ac:dyDescent="0.2">
      <c r="A52" s="18"/>
      <c r="C52" s="73"/>
      <c r="D52" s="19"/>
      <c r="E52" s="19"/>
      <c r="F52" s="19"/>
      <c r="G52" s="74"/>
      <c r="H52" s="74"/>
      <c r="I52" s="66"/>
      <c r="J52" s="75"/>
      <c r="K52" s="74"/>
      <c r="L52" s="74"/>
      <c r="M52" s="74"/>
      <c r="N52" s="60"/>
      <c r="O52" s="65"/>
      <c r="P52" s="19"/>
      <c r="Q52" s="19"/>
      <c r="R52" s="20"/>
      <c r="S52" s="19"/>
      <c r="T52" s="19"/>
      <c r="U52" s="19"/>
      <c r="V52" s="66"/>
    </row>
    <row r="53" spans="1:22" s="1" customFormat="1" ht="12.75" x14ac:dyDescent="0.2">
      <c r="A53" s="18"/>
      <c r="B53" s="29"/>
      <c r="C53" s="67"/>
      <c r="D53" s="21"/>
      <c r="E53" s="21"/>
      <c r="F53" s="21"/>
      <c r="G53" s="68"/>
      <c r="H53" s="68"/>
      <c r="I53" s="69"/>
      <c r="J53" s="70"/>
      <c r="K53" s="68"/>
      <c r="L53" s="68"/>
      <c r="M53" s="68"/>
      <c r="N53" s="71"/>
      <c r="O53" s="72"/>
      <c r="P53" s="21"/>
      <c r="Q53" s="21"/>
      <c r="R53" s="76"/>
      <c r="S53" s="63"/>
      <c r="T53" s="63"/>
      <c r="U53" s="63"/>
      <c r="V53" s="64"/>
    </row>
    <row r="54" spans="1:22" s="1" customFormat="1" ht="12.75" x14ac:dyDescent="0.2">
      <c r="A54" s="18"/>
      <c r="C54" s="73"/>
      <c r="D54" s="19"/>
      <c r="E54" s="19"/>
      <c r="F54" s="19"/>
      <c r="G54" s="74"/>
      <c r="H54" s="74"/>
      <c r="I54" s="66"/>
      <c r="J54" s="75"/>
      <c r="K54" s="74"/>
      <c r="L54" s="74"/>
      <c r="M54" s="74"/>
      <c r="N54" s="60"/>
      <c r="O54" s="65"/>
      <c r="P54" s="19"/>
      <c r="Q54" s="19"/>
      <c r="R54" s="20"/>
      <c r="S54" s="19"/>
      <c r="T54" s="19"/>
      <c r="U54" s="19"/>
      <c r="V54" s="66"/>
    </row>
    <row r="55" spans="1:22" s="1" customFormat="1" ht="12.75" x14ac:dyDescent="0.2">
      <c r="A55" s="18"/>
      <c r="B55" s="29"/>
      <c r="C55" s="67"/>
      <c r="D55" s="21"/>
      <c r="E55" s="21"/>
      <c r="F55" s="21"/>
      <c r="G55" s="68"/>
      <c r="H55" s="68"/>
      <c r="I55" s="69"/>
      <c r="J55" s="70"/>
      <c r="K55" s="68"/>
      <c r="L55" s="68"/>
      <c r="M55" s="68"/>
      <c r="N55" s="71"/>
      <c r="O55" s="72"/>
      <c r="P55" s="21"/>
      <c r="Q55" s="21"/>
      <c r="R55" s="76"/>
      <c r="S55" s="63"/>
      <c r="T55" s="63"/>
      <c r="U55" s="63"/>
      <c r="V55" s="64"/>
    </row>
    <row r="56" spans="1:22" s="1" customFormat="1" ht="12.75" x14ac:dyDescent="0.2">
      <c r="A56" s="18"/>
      <c r="C56" s="73"/>
      <c r="D56" s="19"/>
      <c r="E56" s="19"/>
      <c r="F56" s="19"/>
      <c r="G56" s="74"/>
      <c r="H56" s="74"/>
      <c r="I56" s="66"/>
      <c r="J56" s="75"/>
      <c r="K56" s="74"/>
      <c r="L56" s="74"/>
      <c r="M56" s="74"/>
      <c r="N56" s="60"/>
      <c r="O56" s="65"/>
      <c r="P56" s="19"/>
      <c r="Q56" s="19"/>
      <c r="R56" s="20"/>
      <c r="S56" s="19"/>
      <c r="T56" s="19"/>
      <c r="U56" s="19"/>
      <c r="V56" s="66"/>
    </row>
    <row r="57" spans="1:22" s="1" customFormat="1" ht="12.75" x14ac:dyDescent="0.2">
      <c r="A57" s="18"/>
      <c r="B57" s="29"/>
      <c r="C57" s="67"/>
      <c r="D57" s="21"/>
      <c r="E57" s="21"/>
      <c r="F57" s="21"/>
      <c r="G57" s="68"/>
      <c r="H57" s="68"/>
      <c r="I57" s="69"/>
      <c r="J57" s="70"/>
      <c r="K57" s="68"/>
      <c r="L57" s="68"/>
      <c r="M57" s="68"/>
      <c r="N57" s="71"/>
      <c r="O57" s="72"/>
      <c r="P57" s="21"/>
      <c r="Q57" s="21"/>
      <c r="R57" s="76"/>
      <c r="S57" s="63"/>
      <c r="T57" s="63"/>
      <c r="U57" s="63"/>
      <c r="V57" s="64"/>
    </row>
    <row r="58" spans="1:22" s="1" customFormat="1" ht="12.75" x14ac:dyDescent="0.2">
      <c r="A58" s="18"/>
      <c r="C58" s="73"/>
      <c r="D58" s="19"/>
      <c r="E58" s="19"/>
      <c r="F58" s="19"/>
      <c r="G58" s="74"/>
      <c r="H58" s="74"/>
      <c r="I58" s="66"/>
      <c r="J58" s="75"/>
      <c r="K58" s="74"/>
      <c r="L58" s="74"/>
      <c r="M58" s="74"/>
      <c r="N58" s="60"/>
      <c r="O58" s="65"/>
      <c r="P58" s="19"/>
      <c r="Q58" s="19"/>
      <c r="R58" s="20"/>
      <c r="S58" s="19"/>
      <c r="T58" s="19"/>
      <c r="U58" s="19"/>
      <c r="V58" s="66"/>
    </row>
    <row r="59" spans="1:22" s="1" customFormat="1" ht="12.75" x14ac:dyDescent="0.2">
      <c r="A59" s="18"/>
      <c r="B59" s="29"/>
      <c r="C59" s="67"/>
      <c r="D59" s="21"/>
      <c r="E59" s="21"/>
      <c r="F59" s="21"/>
      <c r="G59" s="68"/>
      <c r="H59" s="68"/>
      <c r="I59" s="69"/>
      <c r="J59" s="70"/>
      <c r="K59" s="68"/>
      <c r="L59" s="68"/>
      <c r="M59" s="68"/>
      <c r="N59" s="71"/>
      <c r="O59" s="72"/>
      <c r="P59" s="21"/>
      <c r="Q59" s="21"/>
      <c r="R59" s="76"/>
      <c r="S59" s="63"/>
      <c r="T59" s="63"/>
      <c r="U59" s="63"/>
      <c r="V59" s="64"/>
    </row>
    <row r="60" spans="1:22" s="1" customFormat="1" ht="12.75" x14ac:dyDescent="0.2">
      <c r="A60" s="18"/>
      <c r="C60" s="73"/>
      <c r="D60" s="19"/>
      <c r="E60" s="19"/>
      <c r="F60" s="19"/>
      <c r="G60" s="74"/>
      <c r="H60" s="74"/>
      <c r="I60" s="66"/>
      <c r="J60" s="75"/>
      <c r="K60" s="74"/>
      <c r="L60" s="74"/>
      <c r="M60" s="74"/>
      <c r="N60" s="60"/>
      <c r="O60" s="65"/>
      <c r="P60" s="19"/>
      <c r="Q60" s="19"/>
      <c r="R60" s="20"/>
      <c r="S60" s="19"/>
      <c r="T60" s="19"/>
      <c r="U60" s="19"/>
      <c r="V60" s="66"/>
    </row>
    <row r="61" spans="1:22" s="1" customFormat="1" ht="12.75" x14ac:dyDescent="0.2">
      <c r="A61" s="18"/>
      <c r="B61" s="29"/>
      <c r="C61" s="67"/>
      <c r="D61" s="21"/>
      <c r="E61" s="21"/>
      <c r="F61" s="21"/>
      <c r="G61" s="68"/>
      <c r="H61" s="68"/>
      <c r="I61" s="69"/>
      <c r="J61" s="70"/>
      <c r="K61" s="68"/>
      <c r="L61" s="68"/>
      <c r="M61" s="68"/>
      <c r="N61" s="71"/>
      <c r="O61" s="72"/>
      <c r="P61" s="21"/>
      <c r="Q61" s="21"/>
      <c r="R61" s="76"/>
      <c r="S61" s="63"/>
      <c r="T61" s="63"/>
      <c r="U61" s="63"/>
      <c r="V61" s="64"/>
    </row>
    <row r="62" spans="1:22" s="1" customFormat="1" ht="12.75" x14ac:dyDescent="0.2">
      <c r="A62" s="18"/>
      <c r="C62" s="73"/>
      <c r="D62" s="19"/>
      <c r="E62" s="19"/>
      <c r="F62" s="19"/>
      <c r="G62" s="74"/>
      <c r="H62" s="74"/>
      <c r="I62" s="66"/>
      <c r="J62" s="75"/>
      <c r="K62" s="74"/>
      <c r="L62" s="74"/>
      <c r="M62" s="74"/>
      <c r="N62" s="60"/>
      <c r="O62" s="65"/>
      <c r="P62" s="19"/>
      <c r="Q62" s="19"/>
      <c r="R62" s="20"/>
      <c r="S62" s="19"/>
      <c r="T62" s="19"/>
      <c r="U62" s="19"/>
      <c r="V62" s="66"/>
    </row>
    <row r="63" spans="1:22" s="1" customFormat="1" ht="12.75" x14ac:dyDescent="0.2">
      <c r="A63" s="18"/>
      <c r="B63" s="29"/>
      <c r="C63" s="67"/>
      <c r="D63" s="21"/>
      <c r="E63" s="21"/>
      <c r="F63" s="21"/>
      <c r="G63" s="68"/>
      <c r="H63" s="68"/>
      <c r="I63" s="69"/>
      <c r="J63" s="70"/>
      <c r="K63" s="68"/>
      <c r="L63" s="68"/>
      <c r="M63" s="68"/>
      <c r="N63" s="71"/>
      <c r="O63" s="72"/>
      <c r="P63" s="21"/>
      <c r="Q63" s="21"/>
      <c r="R63" s="76"/>
      <c r="S63" s="63"/>
      <c r="T63" s="63"/>
      <c r="U63" s="63"/>
      <c r="V63" s="64"/>
    </row>
    <row r="64" spans="1:22" s="1" customFormat="1" ht="12.75" x14ac:dyDescent="0.2">
      <c r="A64" s="18"/>
      <c r="C64" s="73"/>
      <c r="D64" s="19"/>
      <c r="E64" s="19"/>
      <c r="F64" s="19"/>
      <c r="G64" s="74"/>
      <c r="H64" s="74"/>
      <c r="I64" s="66"/>
      <c r="J64" s="75"/>
      <c r="K64" s="74"/>
      <c r="L64" s="74"/>
      <c r="M64" s="74"/>
      <c r="N64" s="60"/>
      <c r="O64" s="65"/>
      <c r="P64" s="19"/>
      <c r="Q64" s="19"/>
      <c r="R64" s="20"/>
      <c r="S64" s="19"/>
      <c r="T64" s="19"/>
      <c r="U64" s="19"/>
      <c r="V64" s="66"/>
    </row>
    <row r="65" spans="1:22" s="1" customFormat="1" ht="12.75" x14ac:dyDescent="0.2">
      <c r="A65" s="18"/>
      <c r="B65" s="29"/>
      <c r="C65" s="67"/>
      <c r="D65" s="21"/>
      <c r="E65" s="21"/>
      <c r="F65" s="21"/>
      <c r="G65" s="68"/>
      <c r="H65" s="68"/>
      <c r="I65" s="69"/>
      <c r="J65" s="70"/>
      <c r="K65" s="68"/>
      <c r="L65" s="68"/>
      <c r="M65" s="68"/>
      <c r="N65" s="71"/>
      <c r="O65" s="77"/>
      <c r="P65" s="78"/>
      <c r="Q65" s="78"/>
      <c r="R65" s="78"/>
      <c r="S65" s="79"/>
      <c r="T65" s="79"/>
      <c r="U65" s="79"/>
      <c r="V65" s="80"/>
    </row>
    <row r="66" spans="1:22" s="1" customFormat="1" ht="12.75" x14ac:dyDescent="0.2">
      <c r="C66" s="23"/>
      <c r="D66" s="19"/>
      <c r="E66" s="19"/>
      <c r="F66" s="19"/>
      <c r="G66" s="74"/>
      <c r="H66" s="74"/>
      <c r="I66" s="74"/>
      <c r="J66" s="74"/>
      <c r="K66" s="74"/>
      <c r="L66" s="74"/>
      <c r="M66" s="74"/>
      <c r="N66" s="19"/>
      <c r="O66" s="19"/>
      <c r="P66" s="20"/>
      <c r="Q66" s="20"/>
      <c r="R66" s="19"/>
    </row>
    <row r="67" spans="1:22" s="1" customFormat="1" ht="12.75" x14ac:dyDescent="0.2">
      <c r="A67" s="22"/>
      <c r="C67" s="23"/>
      <c r="D67" s="19"/>
      <c r="E67" s="19"/>
      <c r="F67" s="20"/>
      <c r="G67" s="81"/>
      <c r="H67" s="81"/>
      <c r="I67" s="81"/>
      <c r="J67" s="81"/>
      <c r="K67" s="81"/>
      <c r="L67" s="81"/>
      <c r="M67" s="81"/>
      <c r="N67" s="20"/>
      <c r="O67" s="19"/>
      <c r="P67" s="20"/>
      <c r="Q67" s="20"/>
      <c r="R67" s="19"/>
    </row>
    <row r="68" spans="1:22" s="1" customFormat="1" ht="12.75" x14ac:dyDescent="0.2">
      <c r="A68" s="22"/>
      <c r="C68" s="23"/>
      <c r="D68" s="19"/>
      <c r="E68" s="19"/>
      <c r="F68" s="20"/>
      <c r="G68" s="81"/>
      <c r="H68" s="81"/>
      <c r="I68" s="81"/>
      <c r="J68" s="81"/>
      <c r="K68" s="81"/>
      <c r="L68" s="81"/>
      <c r="M68" s="81"/>
      <c r="N68" s="20"/>
      <c r="O68" s="19"/>
      <c r="P68" s="20"/>
      <c r="Q68" s="20"/>
      <c r="R68" s="19"/>
    </row>
    <row r="69" spans="1:22" s="1" customFormat="1" ht="12.75" x14ac:dyDescent="0.2">
      <c r="A69" s="22"/>
      <c r="C69" s="23"/>
      <c r="D69" s="19"/>
      <c r="E69" s="19"/>
      <c r="F69" s="20"/>
      <c r="G69" s="81"/>
      <c r="H69" s="81"/>
      <c r="I69" s="81"/>
      <c r="J69" s="81"/>
      <c r="K69" s="81"/>
      <c r="L69" s="81"/>
      <c r="M69" s="81"/>
      <c r="N69" s="20"/>
      <c r="O69" s="19"/>
      <c r="P69" s="20"/>
      <c r="Q69" s="20"/>
      <c r="R69" s="19"/>
    </row>
    <row r="70" spans="1:22" s="1" customFormat="1" ht="12.75" x14ac:dyDescent="0.2">
      <c r="A70" s="22"/>
      <c r="C70" s="23"/>
      <c r="D70" s="19"/>
      <c r="E70" s="19"/>
      <c r="F70" s="20"/>
      <c r="G70" s="81"/>
      <c r="H70" s="81"/>
      <c r="I70" s="81"/>
      <c r="J70" s="81"/>
      <c r="K70" s="81"/>
      <c r="L70" s="81"/>
      <c r="M70" s="81"/>
      <c r="N70" s="20"/>
      <c r="O70" s="19"/>
      <c r="P70" s="20"/>
      <c r="Q70" s="20"/>
      <c r="R70" s="19"/>
    </row>
    <row r="71" spans="1:22" s="1" customFormat="1" ht="12.75" x14ac:dyDescent="0.2">
      <c r="A71" s="22"/>
      <c r="C71" s="23"/>
      <c r="D71" s="19"/>
      <c r="E71" s="19"/>
      <c r="F71" s="20"/>
      <c r="G71" s="81"/>
      <c r="H71" s="81"/>
      <c r="I71" s="81"/>
      <c r="J71" s="81"/>
      <c r="K71" s="81"/>
      <c r="L71" s="81"/>
      <c r="M71" s="81"/>
      <c r="N71" s="20"/>
      <c r="O71" s="19"/>
      <c r="P71" s="20"/>
      <c r="Q71" s="20"/>
      <c r="R71" s="19"/>
    </row>
    <row r="72" spans="1:22" s="1" customFormat="1" ht="12.75" x14ac:dyDescent="0.2">
      <c r="A72" s="22"/>
      <c r="C72" s="23"/>
      <c r="D72" s="19"/>
      <c r="E72" s="19"/>
      <c r="F72" s="20"/>
      <c r="G72" s="81"/>
      <c r="H72" s="81"/>
      <c r="I72" s="81"/>
      <c r="J72" s="81"/>
      <c r="K72" s="81"/>
      <c r="L72" s="81"/>
      <c r="M72" s="81"/>
      <c r="N72" s="20"/>
      <c r="O72" s="19"/>
      <c r="P72" s="20"/>
      <c r="Q72" s="20"/>
      <c r="R72" s="19"/>
    </row>
    <row r="73" spans="1:22" s="27" customFormat="1" ht="12.75" x14ac:dyDescent="0.2">
      <c r="A73" s="24"/>
      <c r="C73" s="25"/>
      <c r="D73" s="28"/>
      <c r="E73" s="28"/>
      <c r="F73" s="26"/>
      <c r="G73" s="82"/>
      <c r="H73" s="82"/>
      <c r="I73" s="82"/>
      <c r="J73" s="82"/>
      <c r="K73" s="82"/>
      <c r="L73" s="82"/>
      <c r="M73" s="82"/>
      <c r="N73" s="26"/>
      <c r="O73" s="28"/>
      <c r="P73" s="26"/>
      <c r="Q73" s="26"/>
      <c r="R73" s="28"/>
    </row>
    <row r="74" spans="1:22" s="27" customFormat="1" ht="12.75" x14ac:dyDescent="0.2">
      <c r="A74" s="24"/>
      <c r="C74" s="25"/>
      <c r="D74" s="28"/>
      <c r="E74" s="28"/>
      <c r="F74" s="26"/>
      <c r="G74" s="82"/>
      <c r="H74" s="82"/>
      <c r="I74" s="82"/>
      <c r="J74" s="82"/>
      <c r="K74" s="82"/>
      <c r="L74" s="82"/>
      <c r="M74" s="82"/>
      <c r="N74" s="26"/>
      <c r="O74" s="28"/>
      <c r="P74" s="26"/>
      <c r="Q74" s="26"/>
      <c r="R74" s="28"/>
    </row>
    <row r="75" spans="1:22" s="27" customFormat="1" ht="12.75" x14ac:dyDescent="0.2">
      <c r="A75" s="24"/>
      <c r="C75" s="25"/>
      <c r="D75" s="28"/>
      <c r="E75" s="28"/>
      <c r="F75" s="26"/>
      <c r="G75" s="82"/>
      <c r="H75" s="82"/>
      <c r="I75" s="82"/>
      <c r="J75" s="82"/>
      <c r="K75" s="82"/>
      <c r="L75" s="82"/>
      <c r="M75" s="82"/>
      <c r="N75" s="26"/>
      <c r="O75" s="28"/>
      <c r="P75" s="26"/>
      <c r="Q75" s="26"/>
      <c r="R75" s="28"/>
    </row>
    <row r="76" spans="1:22" s="27" customFormat="1" ht="12.75" x14ac:dyDescent="0.2">
      <c r="A76" s="24"/>
      <c r="C76" s="25"/>
      <c r="D76" s="28"/>
      <c r="E76" s="28"/>
      <c r="F76" s="26"/>
      <c r="G76" s="82"/>
      <c r="H76" s="82"/>
      <c r="I76" s="82"/>
      <c r="J76" s="82"/>
      <c r="K76" s="82"/>
      <c r="L76" s="82"/>
      <c r="M76" s="82"/>
      <c r="N76" s="26"/>
      <c r="O76" s="28"/>
      <c r="P76" s="26"/>
      <c r="Q76" s="26"/>
      <c r="R76" s="28"/>
    </row>
    <row r="77" spans="1:22" s="27" customFormat="1" ht="12.75" x14ac:dyDescent="0.2">
      <c r="A77" s="24"/>
      <c r="C77" s="25"/>
      <c r="D77" s="28"/>
      <c r="E77" s="28"/>
      <c r="F77" s="26"/>
      <c r="G77" s="82"/>
      <c r="H77" s="82"/>
      <c r="I77" s="82"/>
      <c r="J77" s="82"/>
      <c r="K77" s="82"/>
      <c r="L77" s="82"/>
      <c r="M77" s="82"/>
      <c r="N77" s="26"/>
      <c r="O77" s="28"/>
      <c r="P77" s="26"/>
      <c r="Q77" s="26"/>
      <c r="R77" s="28"/>
    </row>
    <row r="78" spans="1:22" s="27" customFormat="1" ht="12.75" x14ac:dyDescent="0.2">
      <c r="A78" s="24"/>
      <c r="C78" s="25"/>
      <c r="D78" s="28"/>
      <c r="E78" s="28"/>
      <c r="F78" s="26"/>
      <c r="G78" s="82"/>
      <c r="H78" s="82"/>
      <c r="I78" s="82"/>
      <c r="J78" s="82"/>
      <c r="K78" s="82"/>
      <c r="L78" s="82"/>
      <c r="M78" s="82"/>
      <c r="N78" s="26"/>
      <c r="O78" s="28"/>
      <c r="P78" s="26"/>
      <c r="Q78" s="26"/>
      <c r="R78" s="28"/>
    </row>
    <row r="79" spans="1:22" s="27" customFormat="1" ht="12.75" x14ac:dyDescent="0.2">
      <c r="A79" s="24"/>
      <c r="C79" s="25"/>
      <c r="D79" s="28"/>
      <c r="E79" s="28"/>
      <c r="F79" s="26"/>
      <c r="G79" s="82"/>
      <c r="H79" s="82"/>
      <c r="I79" s="82"/>
      <c r="J79" s="82"/>
      <c r="K79" s="82"/>
      <c r="L79" s="82"/>
      <c r="M79" s="82"/>
      <c r="N79" s="26"/>
      <c r="O79" s="28"/>
      <c r="P79" s="26"/>
      <c r="Q79" s="26"/>
      <c r="R79" s="28"/>
    </row>
    <row r="80" spans="1:22" s="27" customFormat="1" ht="12.75" x14ac:dyDescent="0.2">
      <c r="A80" s="24"/>
      <c r="C80" s="25"/>
      <c r="D80" s="28"/>
      <c r="E80" s="28"/>
      <c r="F80" s="26"/>
      <c r="G80" s="82"/>
      <c r="H80" s="82"/>
      <c r="I80" s="82"/>
      <c r="J80" s="82"/>
      <c r="K80" s="82"/>
      <c r="L80" s="82"/>
      <c r="M80" s="82"/>
      <c r="N80" s="26"/>
      <c r="O80" s="28"/>
      <c r="P80" s="26"/>
      <c r="Q80" s="26"/>
      <c r="R80" s="28"/>
    </row>
    <row r="81" spans="1:18" s="27" customFormat="1" ht="12.75" x14ac:dyDescent="0.2">
      <c r="A81" s="24"/>
      <c r="C81" s="25"/>
      <c r="D81" s="28"/>
      <c r="E81" s="28"/>
      <c r="F81" s="26"/>
      <c r="G81" s="82"/>
      <c r="H81" s="82"/>
      <c r="I81" s="82"/>
      <c r="J81" s="82"/>
      <c r="K81" s="82"/>
      <c r="L81" s="82"/>
      <c r="M81" s="82"/>
      <c r="N81" s="26"/>
      <c r="O81" s="28"/>
      <c r="P81" s="26"/>
      <c r="Q81" s="26"/>
      <c r="R81" s="28"/>
    </row>
    <row r="82" spans="1:18" s="27" customFormat="1" ht="12.75" x14ac:dyDescent="0.2">
      <c r="C82" s="25"/>
      <c r="D82" s="28"/>
      <c r="E82" s="28"/>
      <c r="F82" s="28"/>
      <c r="G82" s="83"/>
      <c r="H82" s="83"/>
      <c r="I82" s="83"/>
      <c r="J82" s="83"/>
      <c r="K82" s="83"/>
      <c r="L82" s="83"/>
      <c r="M82" s="83"/>
      <c r="N82" s="28"/>
      <c r="O82" s="28"/>
      <c r="P82" s="26"/>
      <c r="Q82" s="26"/>
      <c r="R82" s="28"/>
    </row>
    <row r="83" spans="1:18" s="27" customFormat="1" ht="12.75" x14ac:dyDescent="0.2">
      <c r="C83" s="25"/>
      <c r="D83" s="28"/>
      <c r="E83" s="28"/>
      <c r="F83" s="28"/>
      <c r="G83" s="83"/>
      <c r="H83" s="83"/>
      <c r="I83" s="83"/>
      <c r="J83" s="83"/>
      <c r="K83" s="83"/>
      <c r="L83" s="83"/>
      <c r="M83" s="83"/>
      <c r="N83" s="28"/>
      <c r="O83" s="28"/>
      <c r="P83" s="26"/>
      <c r="Q83" s="26"/>
      <c r="R83" s="28"/>
    </row>
    <row r="84" spans="1:18" s="27" customFormat="1" ht="12.75" x14ac:dyDescent="0.2">
      <c r="C84" s="25"/>
      <c r="D84" s="28"/>
      <c r="E84" s="28"/>
      <c r="F84" s="28"/>
      <c r="G84" s="83"/>
      <c r="H84" s="83"/>
      <c r="I84" s="83"/>
      <c r="J84" s="83"/>
      <c r="K84" s="83"/>
      <c r="L84" s="83"/>
      <c r="M84" s="83"/>
      <c r="N84" s="28"/>
      <c r="O84" s="28"/>
      <c r="P84" s="26"/>
      <c r="Q84" s="26"/>
      <c r="R84" s="28"/>
    </row>
    <row r="85" spans="1:18" s="27" customFormat="1" ht="12.75" x14ac:dyDescent="0.2">
      <c r="C85" s="25"/>
      <c r="D85" s="28"/>
      <c r="E85" s="28"/>
      <c r="F85" s="28"/>
      <c r="G85" s="83"/>
      <c r="H85" s="83"/>
      <c r="I85" s="83"/>
      <c r="J85" s="83"/>
      <c r="K85" s="83"/>
      <c r="L85" s="83"/>
      <c r="M85" s="83"/>
      <c r="N85" s="28"/>
      <c r="O85" s="28"/>
      <c r="P85" s="26"/>
      <c r="Q85" s="26"/>
      <c r="R85" s="28"/>
    </row>
    <row r="86" spans="1:18" s="27" customFormat="1" ht="12.75" x14ac:dyDescent="0.2">
      <c r="C86" s="25"/>
      <c r="D86" s="28"/>
      <c r="E86" s="28"/>
      <c r="F86" s="28"/>
      <c r="G86" s="83"/>
      <c r="H86" s="83"/>
      <c r="I86" s="83"/>
      <c r="J86" s="83"/>
      <c r="K86" s="83"/>
      <c r="L86" s="83"/>
      <c r="M86" s="83"/>
      <c r="N86" s="28"/>
      <c r="O86" s="28"/>
      <c r="P86" s="26"/>
      <c r="Q86" s="26"/>
      <c r="R86" s="28"/>
    </row>
    <row r="87" spans="1:18" s="27" customFormat="1" ht="12.75" x14ac:dyDescent="0.2">
      <c r="C87" s="25"/>
      <c r="D87" s="28"/>
      <c r="E87" s="28"/>
      <c r="F87" s="28"/>
      <c r="G87" s="83"/>
      <c r="H87" s="83"/>
      <c r="I87" s="83"/>
      <c r="J87" s="83"/>
      <c r="K87" s="83"/>
      <c r="L87" s="83"/>
      <c r="M87" s="83"/>
      <c r="N87" s="28"/>
      <c r="O87" s="28"/>
      <c r="P87" s="26"/>
      <c r="Q87" s="26"/>
      <c r="R87" s="28"/>
    </row>
    <row r="88" spans="1:18" s="27" customFormat="1" ht="12.75" x14ac:dyDescent="0.2">
      <c r="C88" s="25"/>
      <c r="D88" s="28"/>
      <c r="E88" s="28"/>
      <c r="F88" s="28"/>
      <c r="G88" s="83"/>
      <c r="H88" s="83"/>
      <c r="I88" s="83"/>
      <c r="J88" s="83"/>
      <c r="K88" s="83"/>
      <c r="L88" s="83"/>
      <c r="M88" s="83"/>
      <c r="N88" s="28"/>
      <c r="O88" s="28"/>
      <c r="P88" s="26"/>
      <c r="Q88" s="26"/>
      <c r="R88" s="28"/>
    </row>
    <row r="89" spans="1:18" s="27" customFormat="1" ht="12.75" x14ac:dyDescent="0.2">
      <c r="C89" s="25"/>
      <c r="D89" s="28"/>
      <c r="E89" s="28"/>
      <c r="F89" s="28"/>
      <c r="G89" s="83"/>
      <c r="H89" s="83"/>
      <c r="I89" s="83"/>
      <c r="J89" s="83"/>
      <c r="K89" s="83"/>
      <c r="L89" s="83"/>
      <c r="M89" s="83"/>
      <c r="N89" s="28"/>
      <c r="O89" s="28"/>
      <c r="P89" s="26"/>
      <c r="Q89" s="26"/>
      <c r="R89" s="28"/>
    </row>
    <row r="90" spans="1:18" s="27" customFormat="1" ht="12.75" x14ac:dyDescent="0.2">
      <c r="C90" s="25"/>
      <c r="D90" s="28"/>
      <c r="E90" s="28"/>
      <c r="F90" s="28"/>
      <c r="G90" s="83"/>
      <c r="H90" s="83"/>
      <c r="I90" s="83"/>
      <c r="J90" s="83"/>
      <c r="K90" s="83"/>
      <c r="L90" s="83"/>
      <c r="M90" s="83"/>
      <c r="N90" s="28"/>
      <c r="O90" s="28"/>
      <c r="P90" s="26"/>
      <c r="Q90" s="26"/>
      <c r="R90" s="28"/>
    </row>
    <row r="91" spans="1:18" s="27" customFormat="1" ht="12.75" x14ac:dyDescent="0.2">
      <c r="C91" s="25"/>
      <c r="D91" s="28"/>
      <c r="E91" s="28"/>
      <c r="F91" s="28"/>
      <c r="G91" s="83"/>
      <c r="H91" s="83"/>
      <c r="I91" s="83"/>
      <c r="J91" s="83"/>
      <c r="K91" s="83"/>
      <c r="L91" s="83"/>
      <c r="M91" s="83"/>
      <c r="N91" s="28"/>
      <c r="O91" s="28"/>
      <c r="P91" s="26"/>
      <c r="Q91" s="26"/>
      <c r="R91" s="28"/>
    </row>
    <row r="92" spans="1:18" s="27" customFormat="1" ht="12.75" x14ac:dyDescent="0.2">
      <c r="C92" s="25"/>
      <c r="D92" s="28"/>
      <c r="E92" s="28"/>
      <c r="F92" s="28"/>
      <c r="G92" s="83"/>
      <c r="H92" s="83"/>
      <c r="I92" s="83"/>
      <c r="J92" s="83"/>
      <c r="K92" s="83"/>
      <c r="L92" s="83"/>
      <c r="M92" s="83"/>
      <c r="N92" s="28"/>
      <c r="O92" s="28"/>
      <c r="P92" s="26"/>
      <c r="Q92" s="26"/>
      <c r="R92" s="28"/>
    </row>
    <row r="93" spans="1:18" s="27" customFormat="1" ht="12.75" x14ac:dyDescent="0.2">
      <c r="C93" s="25"/>
      <c r="D93" s="28"/>
      <c r="E93" s="28"/>
      <c r="F93" s="28"/>
      <c r="G93" s="83"/>
      <c r="H93" s="83"/>
      <c r="I93" s="83"/>
      <c r="J93" s="83"/>
      <c r="K93" s="83"/>
      <c r="L93" s="83"/>
      <c r="M93" s="83"/>
      <c r="N93" s="28"/>
      <c r="O93" s="28"/>
      <c r="P93" s="26"/>
      <c r="Q93" s="26"/>
      <c r="R93" s="28"/>
    </row>
    <row r="94" spans="1:18" s="27" customFormat="1" ht="12.75" x14ac:dyDescent="0.2">
      <c r="C94" s="25"/>
      <c r="D94" s="28"/>
      <c r="E94" s="28"/>
      <c r="F94" s="28"/>
      <c r="G94" s="83"/>
      <c r="H94" s="83"/>
      <c r="I94" s="83"/>
      <c r="J94" s="83"/>
      <c r="K94" s="83"/>
      <c r="L94" s="83"/>
      <c r="M94" s="83"/>
      <c r="N94" s="28"/>
      <c r="O94" s="28"/>
      <c r="P94" s="26"/>
      <c r="Q94" s="26"/>
      <c r="R94" s="28"/>
    </row>
    <row r="95" spans="1:18" s="27" customFormat="1" ht="12.75" x14ac:dyDescent="0.2">
      <c r="C95" s="25"/>
      <c r="D95" s="28"/>
      <c r="E95" s="28"/>
      <c r="F95" s="28"/>
      <c r="G95" s="83"/>
      <c r="H95" s="83"/>
      <c r="I95" s="83"/>
      <c r="J95" s="83"/>
      <c r="K95" s="83"/>
      <c r="L95" s="83"/>
      <c r="M95" s="83"/>
      <c r="N95" s="28"/>
      <c r="O95" s="28"/>
      <c r="P95" s="26"/>
      <c r="Q95" s="26"/>
      <c r="R95" s="28"/>
    </row>
    <row r="96" spans="1:18" s="27" customFormat="1" ht="12.75" x14ac:dyDescent="0.2">
      <c r="C96" s="25"/>
      <c r="D96" s="28"/>
      <c r="E96" s="28"/>
      <c r="F96" s="28"/>
      <c r="G96" s="83"/>
      <c r="H96" s="83"/>
      <c r="I96" s="83"/>
      <c r="J96" s="83"/>
      <c r="K96" s="83"/>
      <c r="L96" s="83"/>
      <c r="M96" s="83"/>
      <c r="N96" s="28"/>
      <c r="O96" s="28"/>
      <c r="P96" s="26"/>
      <c r="Q96" s="26"/>
      <c r="R96" s="28"/>
    </row>
    <row r="97" spans="3:18" s="27" customFormat="1" ht="12.75" x14ac:dyDescent="0.2">
      <c r="C97" s="25"/>
      <c r="D97" s="28"/>
      <c r="E97" s="28"/>
      <c r="F97" s="28"/>
      <c r="G97" s="83"/>
      <c r="H97" s="83"/>
      <c r="I97" s="83"/>
      <c r="J97" s="83"/>
      <c r="K97" s="83"/>
      <c r="L97" s="83"/>
      <c r="M97" s="83"/>
      <c r="N97" s="28"/>
      <c r="O97" s="28"/>
      <c r="P97" s="26"/>
      <c r="Q97" s="26"/>
      <c r="R97" s="28"/>
    </row>
    <row r="98" spans="3:18" s="27" customFormat="1" ht="12.75" x14ac:dyDescent="0.2">
      <c r="C98" s="25"/>
      <c r="D98" s="28"/>
      <c r="E98" s="28"/>
      <c r="F98" s="28"/>
      <c r="G98" s="83"/>
      <c r="H98" s="83"/>
      <c r="I98" s="83"/>
      <c r="J98" s="83"/>
      <c r="K98" s="83"/>
      <c r="L98" s="83"/>
      <c r="M98" s="83"/>
      <c r="N98" s="28"/>
      <c r="O98" s="28"/>
      <c r="P98" s="26"/>
      <c r="Q98" s="26"/>
      <c r="R98" s="28"/>
    </row>
    <row r="99" spans="3:18" s="27" customFormat="1" ht="12.75" x14ac:dyDescent="0.2">
      <c r="C99" s="25"/>
      <c r="D99" s="28"/>
      <c r="E99" s="28"/>
      <c r="F99" s="28"/>
      <c r="G99" s="83"/>
      <c r="H99" s="83"/>
      <c r="I99" s="83"/>
      <c r="J99" s="83"/>
      <c r="K99" s="83"/>
      <c r="L99" s="83"/>
      <c r="M99" s="83"/>
      <c r="N99" s="28"/>
      <c r="O99" s="28"/>
      <c r="P99" s="26"/>
      <c r="Q99" s="26"/>
      <c r="R99" s="28"/>
    </row>
    <row r="100" spans="3:18" x14ac:dyDescent="0.25">
      <c r="P100" s="84"/>
      <c r="Q100" s="84"/>
    </row>
    <row r="101" spans="3:18" x14ac:dyDescent="0.25">
      <c r="P101" s="84"/>
      <c r="Q101" s="84"/>
    </row>
    <row r="102" spans="3:18" x14ac:dyDescent="0.25">
      <c r="P102" s="84"/>
      <c r="Q102" s="84"/>
    </row>
    <row r="103" spans="3:18" x14ac:dyDescent="0.25">
      <c r="P103" s="84"/>
      <c r="Q103" s="84"/>
    </row>
    <row r="104" spans="3:18" x14ac:dyDescent="0.25">
      <c r="P104" s="84"/>
      <c r="Q104" s="84"/>
    </row>
    <row r="105" spans="3:18" x14ac:dyDescent="0.25">
      <c r="P105" s="84"/>
      <c r="Q105" s="84"/>
    </row>
    <row r="106" spans="3:18" x14ac:dyDescent="0.25">
      <c r="P106" s="84"/>
      <c r="Q106" s="84"/>
    </row>
    <row r="107" spans="3:18" x14ac:dyDescent="0.25">
      <c r="P107" s="84"/>
      <c r="Q107" s="84"/>
    </row>
    <row r="108" spans="3:18" x14ac:dyDescent="0.25">
      <c r="P108" s="84"/>
      <c r="Q108" s="84"/>
    </row>
    <row r="109" spans="3:18" x14ac:dyDescent="0.25">
      <c r="P109" s="84"/>
      <c r="Q109" s="84"/>
    </row>
    <row r="110" spans="3:18" x14ac:dyDescent="0.25">
      <c r="P110" s="84"/>
      <c r="Q110" s="84"/>
    </row>
    <row r="111" spans="3:18" x14ac:dyDescent="0.25">
      <c r="P111" s="84"/>
      <c r="Q111" s="84"/>
    </row>
    <row r="112" spans="3:18" x14ac:dyDescent="0.25">
      <c r="P112" s="84"/>
      <c r="Q112" s="84"/>
    </row>
    <row r="113" spans="16:17" x14ac:dyDescent="0.25">
      <c r="P113" s="84"/>
      <c r="Q113" s="84"/>
    </row>
    <row r="114" spans="16:17" x14ac:dyDescent="0.25">
      <c r="P114" s="84"/>
      <c r="Q114" s="84"/>
    </row>
    <row r="115" spans="16:17" x14ac:dyDescent="0.25">
      <c r="P115" s="84"/>
      <c r="Q115" s="84"/>
    </row>
    <row r="116" spans="16:17" x14ac:dyDescent="0.25">
      <c r="P116" s="84"/>
      <c r="Q116" s="84"/>
    </row>
    <row r="117" spans="16:17" x14ac:dyDescent="0.25">
      <c r="P117" s="84"/>
      <c r="Q117" s="84"/>
    </row>
    <row r="118" spans="16:17" x14ac:dyDescent="0.25">
      <c r="P118" s="84"/>
      <c r="Q118" s="84"/>
    </row>
    <row r="119" spans="16:17" x14ac:dyDescent="0.25">
      <c r="P119" s="84"/>
      <c r="Q119" s="84"/>
    </row>
    <row r="120" spans="16:17" x14ac:dyDescent="0.25">
      <c r="P120" s="84"/>
      <c r="Q120" s="84"/>
    </row>
    <row r="121" spans="16:17" x14ac:dyDescent="0.25">
      <c r="P121" s="84"/>
      <c r="Q121" s="84"/>
    </row>
    <row r="122" spans="16:17" x14ac:dyDescent="0.25">
      <c r="P122" s="84"/>
      <c r="Q122" s="84"/>
    </row>
    <row r="123" spans="16:17" x14ac:dyDescent="0.25">
      <c r="P123" s="84"/>
      <c r="Q123" s="84"/>
    </row>
    <row r="124" spans="16:17" x14ac:dyDescent="0.25">
      <c r="P124" s="84"/>
      <c r="Q124" s="84"/>
    </row>
    <row r="125" spans="16:17" x14ac:dyDescent="0.25">
      <c r="P125" s="84"/>
      <c r="Q125" s="84"/>
    </row>
    <row r="126" spans="16:17" x14ac:dyDescent="0.25">
      <c r="P126" s="84"/>
      <c r="Q126" s="84"/>
    </row>
    <row r="127" spans="16:17" x14ac:dyDescent="0.25">
      <c r="P127" s="84"/>
      <c r="Q127" s="84"/>
    </row>
    <row r="128" spans="16:17" x14ac:dyDescent="0.25">
      <c r="P128" s="84"/>
      <c r="Q128" s="84"/>
    </row>
    <row r="129" spans="16:17" x14ac:dyDescent="0.25">
      <c r="P129" s="84"/>
      <c r="Q129" s="84"/>
    </row>
    <row r="130" spans="16:17" x14ac:dyDescent="0.25">
      <c r="P130" s="84"/>
      <c r="Q130" s="84"/>
    </row>
    <row r="131" spans="16:17" x14ac:dyDescent="0.25">
      <c r="P131" s="84"/>
      <c r="Q131" s="84"/>
    </row>
    <row r="132" spans="16:17" x14ac:dyDescent="0.25">
      <c r="P132" s="84"/>
      <c r="Q132" s="84"/>
    </row>
    <row r="133" spans="16:17" x14ac:dyDescent="0.25">
      <c r="P133" s="84"/>
      <c r="Q133" s="84"/>
    </row>
    <row r="134" spans="16:17" x14ac:dyDescent="0.25">
      <c r="P134" s="84"/>
      <c r="Q134" s="84"/>
    </row>
    <row r="135" spans="16:17" x14ac:dyDescent="0.25">
      <c r="P135" s="84"/>
      <c r="Q135" s="84"/>
    </row>
    <row r="136" spans="16:17" x14ac:dyDescent="0.25">
      <c r="P136" s="84"/>
      <c r="Q136" s="84"/>
    </row>
    <row r="137" spans="16:17" x14ac:dyDescent="0.25">
      <c r="P137" s="84"/>
      <c r="Q137" s="84"/>
    </row>
    <row r="138" spans="16:17" x14ac:dyDescent="0.25">
      <c r="P138" s="84"/>
      <c r="Q138" s="84"/>
    </row>
    <row r="139" spans="16:17" x14ac:dyDescent="0.25">
      <c r="P139" s="84"/>
      <c r="Q139" s="84"/>
    </row>
    <row r="140" spans="16:17" x14ac:dyDescent="0.25">
      <c r="P140" s="84"/>
      <c r="Q140" s="84"/>
    </row>
    <row r="141" spans="16:17" x14ac:dyDescent="0.25">
      <c r="P141" s="84"/>
      <c r="Q141" s="84"/>
    </row>
    <row r="142" spans="16:17" x14ac:dyDescent="0.25">
      <c r="P142" s="84"/>
      <c r="Q142" s="84"/>
    </row>
    <row r="143" spans="16:17" x14ac:dyDescent="0.25">
      <c r="P143" s="84"/>
      <c r="Q143" s="84"/>
    </row>
    <row r="144" spans="16:17" x14ac:dyDescent="0.25">
      <c r="P144" s="84"/>
      <c r="Q144" s="84"/>
    </row>
    <row r="145" spans="16:17" x14ac:dyDescent="0.25">
      <c r="P145" s="84"/>
      <c r="Q145" s="84"/>
    </row>
    <row r="146" spans="16:17" x14ac:dyDescent="0.25">
      <c r="P146" s="84"/>
      <c r="Q146" s="84"/>
    </row>
    <row r="147" spans="16:17" x14ac:dyDescent="0.25">
      <c r="P147" s="84"/>
      <c r="Q147" s="84"/>
    </row>
    <row r="148" spans="16:17" x14ac:dyDescent="0.25">
      <c r="P148" s="84"/>
      <c r="Q148" s="84"/>
    </row>
    <row r="149" spans="16:17" x14ac:dyDescent="0.25">
      <c r="P149" s="84"/>
      <c r="Q149" s="84"/>
    </row>
    <row r="150" spans="16:17" x14ac:dyDescent="0.25">
      <c r="P150" s="84"/>
      <c r="Q150" s="84"/>
    </row>
    <row r="151" spans="16:17" x14ac:dyDescent="0.25">
      <c r="P151" s="84"/>
      <c r="Q151" s="84"/>
    </row>
    <row r="152" spans="16:17" x14ac:dyDescent="0.25">
      <c r="P152" s="84"/>
      <c r="Q152" s="84"/>
    </row>
    <row r="153" spans="16:17" x14ac:dyDescent="0.25">
      <c r="P153" s="84"/>
      <c r="Q153" s="84"/>
    </row>
    <row r="154" spans="16:17" x14ac:dyDescent="0.25">
      <c r="P154" s="84"/>
      <c r="Q154" s="84"/>
    </row>
    <row r="155" spans="16:17" x14ac:dyDescent="0.25">
      <c r="P155" s="84"/>
      <c r="Q155" s="84"/>
    </row>
    <row r="156" spans="16:17" x14ac:dyDescent="0.25">
      <c r="P156" s="84"/>
      <c r="Q156" s="84"/>
    </row>
    <row r="157" spans="16:17" x14ac:dyDescent="0.25">
      <c r="P157" s="84"/>
      <c r="Q157" s="84"/>
    </row>
    <row r="158" spans="16:17" x14ac:dyDescent="0.25">
      <c r="P158" s="84"/>
      <c r="Q158" s="84"/>
    </row>
    <row r="159" spans="16:17" x14ac:dyDescent="0.25">
      <c r="P159" s="84"/>
      <c r="Q159" s="84"/>
    </row>
    <row r="160" spans="16:17" x14ac:dyDescent="0.25">
      <c r="P160" s="84"/>
      <c r="Q160" s="84"/>
    </row>
    <row r="161" spans="16:17" x14ac:dyDescent="0.25">
      <c r="P161" s="84"/>
      <c r="Q161" s="84"/>
    </row>
    <row r="162" spans="16:17" x14ac:dyDescent="0.25">
      <c r="P162" s="84"/>
      <c r="Q162" s="84"/>
    </row>
    <row r="163" spans="16:17" x14ac:dyDescent="0.25">
      <c r="P163" s="84"/>
      <c r="Q163" s="84"/>
    </row>
    <row r="164" spans="16:17" x14ac:dyDescent="0.25">
      <c r="P164" s="84"/>
      <c r="Q164" s="84"/>
    </row>
    <row r="165" spans="16:17" x14ac:dyDescent="0.25">
      <c r="P165" s="84"/>
      <c r="Q165" s="84"/>
    </row>
    <row r="166" spans="16:17" x14ac:dyDescent="0.25">
      <c r="P166" s="84"/>
      <c r="Q166" s="84"/>
    </row>
    <row r="167" spans="16:17" x14ac:dyDescent="0.25">
      <c r="P167" s="84"/>
      <c r="Q167" s="84"/>
    </row>
    <row r="168" spans="16:17" x14ac:dyDescent="0.25">
      <c r="P168" s="84"/>
      <c r="Q168" s="84"/>
    </row>
    <row r="169" spans="16:17" x14ac:dyDescent="0.25">
      <c r="P169" s="84"/>
      <c r="Q169" s="84"/>
    </row>
    <row r="170" spans="16:17" x14ac:dyDescent="0.25">
      <c r="P170" s="84"/>
      <c r="Q170" s="84"/>
    </row>
    <row r="171" spans="16:17" x14ac:dyDescent="0.25">
      <c r="P171" s="84"/>
      <c r="Q171" s="84"/>
    </row>
    <row r="172" spans="16:17" x14ac:dyDescent="0.25">
      <c r="P172" s="84"/>
      <c r="Q172" s="84"/>
    </row>
    <row r="173" spans="16:17" x14ac:dyDescent="0.25">
      <c r="P173" s="84"/>
      <c r="Q173" s="84"/>
    </row>
    <row r="174" spans="16:17" x14ac:dyDescent="0.25">
      <c r="P174" s="84"/>
      <c r="Q174" s="84"/>
    </row>
    <row r="175" spans="16:17" x14ac:dyDescent="0.25">
      <c r="P175" s="84"/>
      <c r="Q175" s="84"/>
    </row>
    <row r="176" spans="16:17" x14ac:dyDescent="0.25">
      <c r="P176" s="84"/>
      <c r="Q176" s="84"/>
    </row>
    <row r="177" spans="16:17" x14ac:dyDescent="0.25">
      <c r="P177" s="84"/>
      <c r="Q177" s="84"/>
    </row>
    <row r="178" spans="16:17" x14ac:dyDescent="0.25">
      <c r="P178" s="84"/>
      <c r="Q178" s="84"/>
    </row>
    <row r="179" spans="16:17" x14ac:dyDescent="0.25">
      <c r="P179" s="84"/>
      <c r="Q179" s="84"/>
    </row>
    <row r="180" spans="16:17" x14ac:dyDescent="0.25">
      <c r="P180" s="84"/>
      <c r="Q180" s="84"/>
    </row>
    <row r="181" spans="16:17" x14ac:dyDescent="0.25">
      <c r="P181" s="84"/>
      <c r="Q181" s="84"/>
    </row>
    <row r="182" spans="16:17" x14ac:dyDescent="0.25">
      <c r="P182" s="84"/>
      <c r="Q182" s="84"/>
    </row>
    <row r="183" spans="16:17" x14ac:dyDescent="0.25">
      <c r="P183" s="84"/>
      <c r="Q183" s="84"/>
    </row>
    <row r="184" spans="16:17" x14ac:dyDescent="0.25">
      <c r="P184" s="84"/>
      <c r="Q184" s="84"/>
    </row>
    <row r="185" spans="16:17" x14ac:dyDescent="0.25">
      <c r="P185" s="84"/>
      <c r="Q185" s="84"/>
    </row>
    <row r="186" spans="16:17" x14ac:dyDescent="0.25">
      <c r="P186" s="84"/>
      <c r="Q186" s="84"/>
    </row>
    <row r="187" spans="16:17" x14ac:dyDescent="0.25">
      <c r="P187" s="84"/>
      <c r="Q187" s="84"/>
    </row>
    <row r="188" spans="16:17" x14ac:dyDescent="0.25">
      <c r="P188" s="84"/>
      <c r="Q188" s="84"/>
    </row>
    <row r="189" spans="16:17" x14ac:dyDescent="0.25">
      <c r="P189" s="84"/>
      <c r="Q189" s="84"/>
    </row>
    <row r="190" spans="16:17" x14ac:dyDescent="0.25">
      <c r="P190" s="84"/>
      <c r="Q190" s="84"/>
    </row>
    <row r="191" spans="16:17" x14ac:dyDescent="0.25">
      <c r="P191" s="84"/>
      <c r="Q191" s="84"/>
    </row>
    <row r="192" spans="16:17" x14ac:dyDescent="0.25">
      <c r="P192" s="84"/>
      <c r="Q192" s="84"/>
    </row>
    <row r="193" spans="16:17" x14ac:dyDescent="0.25">
      <c r="P193" s="84"/>
      <c r="Q193" s="84"/>
    </row>
    <row r="194" spans="16:17" x14ac:dyDescent="0.25">
      <c r="P194" s="84"/>
      <c r="Q194" s="84"/>
    </row>
    <row r="195" spans="16:17" x14ac:dyDescent="0.25">
      <c r="P195" s="84"/>
      <c r="Q195" s="84"/>
    </row>
    <row r="196" spans="16:17" x14ac:dyDescent="0.25">
      <c r="P196" s="84"/>
      <c r="Q196" s="84"/>
    </row>
    <row r="197" spans="16:17" x14ac:dyDescent="0.25">
      <c r="P197" s="84"/>
      <c r="Q197" s="84"/>
    </row>
    <row r="198" spans="16:17" x14ac:dyDescent="0.25">
      <c r="P198" s="84"/>
      <c r="Q198" s="84"/>
    </row>
    <row r="199" spans="16:17" x14ac:dyDescent="0.25">
      <c r="P199" s="84"/>
      <c r="Q199" s="84"/>
    </row>
    <row r="200" spans="16:17" x14ac:dyDescent="0.25">
      <c r="P200" s="84"/>
      <c r="Q200" s="84"/>
    </row>
    <row r="201" spans="16:17" x14ac:dyDescent="0.25">
      <c r="P201" s="84"/>
      <c r="Q201" s="84"/>
    </row>
    <row r="202" spans="16:17" x14ac:dyDescent="0.25">
      <c r="P202" s="84"/>
      <c r="Q202" s="84"/>
    </row>
    <row r="203" spans="16:17" x14ac:dyDescent="0.25">
      <c r="P203" s="84"/>
      <c r="Q203" s="84"/>
    </row>
    <row r="204" spans="16:17" x14ac:dyDescent="0.25">
      <c r="P204" s="84"/>
      <c r="Q204" s="84"/>
    </row>
    <row r="205" spans="16:17" x14ac:dyDescent="0.25">
      <c r="P205" s="84"/>
      <c r="Q205" s="84"/>
    </row>
    <row r="206" spans="16:17" x14ac:dyDescent="0.25">
      <c r="P206" s="84"/>
      <c r="Q206" s="84"/>
    </row>
    <row r="207" spans="16:17" x14ac:dyDescent="0.25">
      <c r="P207" s="84"/>
      <c r="Q207" s="84"/>
    </row>
    <row r="208" spans="16:17" x14ac:dyDescent="0.25">
      <c r="P208" s="84"/>
      <c r="Q208" s="84"/>
    </row>
    <row r="209" spans="16:17" x14ac:dyDescent="0.25">
      <c r="P209" s="84"/>
      <c r="Q209" s="84"/>
    </row>
    <row r="210" spans="16:17" x14ac:dyDescent="0.25">
      <c r="P210" s="84"/>
      <c r="Q210" s="84"/>
    </row>
    <row r="211" spans="16:17" x14ac:dyDescent="0.25">
      <c r="P211" s="84"/>
      <c r="Q211" s="84"/>
    </row>
    <row r="212" spans="16:17" x14ac:dyDescent="0.25">
      <c r="P212" s="84"/>
      <c r="Q212" s="84"/>
    </row>
    <row r="213" spans="16:17" x14ac:dyDescent="0.25">
      <c r="P213" s="84"/>
      <c r="Q213" s="84"/>
    </row>
    <row r="214" spans="16:17" x14ac:dyDescent="0.25">
      <c r="P214" s="84"/>
      <c r="Q214" s="84"/>
    </row>
    <row r="215" spans="16:17" x14ac:dyDescent="0.25">
      <c r="P215" s="84"/>
      <c r="Q215" s="84"/>
    </row>
    <row r="216" spans="16:17" x14ac:dyDescent="0.25">
      <c r="P216" s="84"/>
      <c r="Q216" s="84"/>
    </row>
    <row r="217" spans="16:17" x14ac:dyDescent="0.25">
      <c r="P217" s="84"/>
      <c r="Q217" s="84"/>
    </row>
    <row r="218" spans="16:17" x14ac:dyDescent="0.25">
      <c r="P218" s="84"/>
      <c r="Q218" s="84"/>
    </row>
    <row r="219" spans="16:17" x14ac:dyDescent="0.25">
      <c r="P219" s="84"/>
      <c r="Q219" s="84"/>
    </row>
    <row r="220" spans="16:17" x14ac:dyDescent="0.25">
      <c r="P220" s="84"/>
      <c r="Q220" s="84"/>
    </row>
    <row r="221" spans="16:17" x14ac:dyDescent="0.25">
      <c r="P221" s="84"/>
      <c r="Q221" s="84"/>
    </row>
    <row r="222" spans="16:17" x14ac:dyDescent="0.25">
      <c r="P222" s="84"/>
      <c r="Q222" s="84"/>
    </row>
    <row r="223" spans="16:17" x14ac:dyDescent="0.25">
      <c r="P223" s="84"/>
      <c r="Q223" s="84"/>
    </row>
    <row r="224" spans="16:17" x14ac:dyDescent="0.25">
      <c r="P224" s="84"/>
      <c r="Q224" s="84"/>
    </row>
    <row r="225" spans="16:17" x14ac:dyDescent="0.25">
      <c r="P225" s="84"/>
      <c r="Q225" s="84"/>
    </row>
    <row r="226" spans="16:17" x14ac:dyDescent="0.25">
      <c r="P226" s="84"/>
      <c r="Q226" s="84"/>
    </row>
    <row r="227" spans="16:17" x14ac:dyDescent="0.25">
      <c r="P227" s="84"/>
      <c r="Q227" s="84"/>
    </row>
    <row r="228" spans="16:17" x14ac:dyDescent="0.25">
      <c r="P228" s="84"/>
      <c r="Q228" s="84"/>
    </row>
    <row r="229" spans="16:17" x14ac:dyDescent="0.25">
      <c r="P229" s="84"/>
      <c r="Q229" s="84"/>
    </row>
    <row r="230" spans="16:17" x14ac:dyDescent="0.25">
      <c r="P230" s="84"/>
      <c r="Q230" s="84"/>
    </row>
    <row r="231" spans="16:17" x14ac:dyDescent="0.25">
      <c r="P231" s="84"/>
      <c r="Q231" s="84"/>
    </row>
    <row r="232" spans="16:17" x14ac:dyDescent="0.25">
      <c r="P232" s="84"/>
      <c r="Q232" s="84"/>
    </row>
    <row r="233" spans="16:17" x14ac:dyDescent="0.25">
      <c r="P233" s="84"/>
      <c r="Q233" s="84"/>
    </row>
    <row r="234" spans="16:17" x14ac:dyDescent="0.25">
      <c r="P234" s="84"/>
      <c r="Q234" s="84"/>
    </row>
    <row r="235" spans="16:17" x14ac:dyDescent="0.25">
      <c r="P235" s="84"/>
      <c r="Q235" s="84"/>
    </row>
    <row r="236" spans="16:17" x14ac:dyDescent="0.25">
      <c r="P236" s="84"/>
      <c r="Q236" s="84"/>
    </row>
    <row r="237" spans="16:17" x14ac:dyDescent="0.25">
      <c r="P237" s="84"/>
      <c r="Q237" s="84"/>
    </row>
    <row r="238" spans="16:17" x14ac:dyDescent="0.25">
      <c r="P238" s="84"/>
      <c r="Q238" s="84"/>
    </row>
    <row r="239" spans="16:17" x14ac:dyDescent="0.25">
      <c r="P239" s="84"/>
      <c r="Q239" s="84"/>
    </row>
    <row r="240" spans="16:17" x14ac:dyDescent="0.25">
      <c r="P240" s="84"/>
      <c r="Q240" s="84"/>
    </row>
    <row r="241" spans="16:17" x14ac:dyDescent="0.25">
      <c r="P241" s="84"/>
      <c r="Q241" s="84"/>
    </row>
    <row r="242" spans="16:17" x14ac:dyDescent="0.25">
      <c r="P242" s="84"/>
      <c r="Q242" s="84"/>
    </row>
    <row r="243" spans="16:17" x14ac:dyDescent="0.25">
      <c r="P243" s="84"/>
      <c r="Q243" s="84"/>
    </row>
    <row r="244" spans="16:17" x14ac:dyDescent="0.25">
      <c r="P244" s="84"/>
      <c r="Q244" s="84"/>
    </row>
    <row r="245" spans="16:17" x14ac:dyDescent="0.25">
      <c r="P245" s="84"/>
      <c r="Q245" s="84"/>
    </row>
    <row r="246" spans="16:17" x14ac:dyDescent="0.25">
      <c r="P246" s="84"/>
      <c r="Q246" s="84"/>
    </row>
    <row r="247" spans="16:17" x14ac:dyDescent="0.25">
      <c r="P247" s="84"/>
      <c r="Q247" s="84"/>
    </row>
    <row r="248" spans="16:17" x14ac:dyDescent="0.25">
      <c r="P248" s="84"/>
      <c r="Q248" s="84"/>
    </row>
    <row r="249" spans="16:17" x14ac:dyDescent="0.25">
      <c r="P249" s="84"/>
      <c r="Q249" s="84"/>
    </row>
    <row r="250" spans="16:17" x14ac:dyDescent="0.25">
      <c r="P250" s="84"/>
      <c r="Q250" s="84"/>
    </row>
    <row r="251" spans="16:17" x14ac:dyDescent="0.25">
      <c r="P251" s="84"/>
      <c r="Q251" s="84"/>
    </row>
    <row r="252" spans="16:17" x14ac:dyDescent="0.25">
      <c r="P252" s="84"/>
      <c r="Q252" s="84"/>
    </row>
    <row r="253" spans="16:17" x14ac:dyDescent="0.25">
      <c r="P253" s="84"/>
      <c r="Q253" s="84"/>
    </row>
    <row r="254" spans="16:17" x14ac:dyDescent="0.25">
      <c r="P254" s="84"/>
      <c r="Q254" s="84"/>
    </row>
    <row r="255" spans="16:17" x14ac:dyDescent="0.25">
      <c r="P255" s="84"/>
      <c r="Q255" s="84"/>
    </row>
    <row r="256" spans="16:17" x14ac:dyDescent="0.25">
      <c r="P256" s="84"/>
      <c r="Q256" s="84"/>
    </row>
    <row r="257" spans="16:17" x14ac:dyDescent="0.25">
      <c r="P257" s="84"/>
      <c r="Q257" s="84"/>
    </row>
    <row r="258" spans="16:17" x14ac:dyDescent="0.25">
      <c r="P258" s="84"/>
      <c r="Q258" s="84"/>
    </row>
    <row r="259" spans="16:17" x14ac:dyDescent="0.25">
      <c r="P259" s="84"/>
      <c r="Q259" s="84"/>
    </row>
    <row r="260" spans="16:17" x14ac:dyDescent="0.25">
      <c r="P260" s="84"/>
      <c r="Q260" s="84"/>
    </row>
    <row r="261" spans="16:17" x14ac:dyDescent="0.25">
      <c r="P261" s="84"/>
      <c r="Q261" s="84"/>
    </row>
    <row r="262" spans="16:17" x14ac:dyDescent="0.25">
      <c r="P262" s="84"/>
      <c r="Q262" s="84"/>
    </row>
    <row r="263" spans="16:17" x14ac:dyDescent="0.25">
      <c r="P263" s="84"/>
      <c r="Q263" s="84"/>
    </row>
    <row r="264" spans="16:17" x14ac:dyDescent="0.25">
      <c r="P264" s="84"/>
      <c r="Q264" s="84"/>
    </row>
    <row r="265" spans="16:17" x14ac:dyDescent="0.25">
      <c r="P265" s="84"/>
      <c r="Q265" s="84"/>
    </row>
    <row r="266" spans="16:17" x14ac:dyDescent="0.25">
      <c r="P266" s="84"/>
      <c r="Q266" s="84"/>
    </row>
    <row r="267" spans="16:17" x14ac:dyDescent="0.25">
      <c r="P267" s="84"/>
      <c r="Q267" s="84"/>
    </row>
    <row r="268" spans="16:17" x14ac:dyDescent="0.25">
      <c r="P268" s="84"/>
      <c r="Q268" s="84"/>
    </row>
    <row r="269" spans="16:17" x14ac:dyDescent="0.25">
      <c r="P269" s="84"/>
      <c r="Q269" s="84"/>
    </row>
    <row r="270" spans="16:17" x14ac:dyDescent="0.25">
      <c r="P270" s="84"/>
      <c r="Q270" s="84"/>
    </row>
    <row r="271" spans="16:17" x14ac:dyDescent="0.25">
      <c r="P271" s="84"/>
      <c r="Q271" s="84"/>
    </row>
    <row r="272" spans="16:17" x14ac:dyDescent="0.25">
      <c r="P272" s="84"/>
      <c r="Q272" s="84"/>
    </row>
    <row r="273" spans="16:17" x14ac:dyDescent="0.25">
      <c r="P273" s="84"/>
      <c r="Q273" s="84"/>
    </row>
    <row r="274" spans="16:17" x14ac:dyDescent="0.25">
      <c r="P274" s="84"/>
      <c r="Q274" s="84"/>
    </row>
    <row r="275" spans="16:17" x14ac:dyDescent="0.25">
      <c r="P275" s="84"/>
      <c r="Q275" s="84"/>
    </row>
    <row r="276" spans="16:17" x14ac:dyDescent="0.25">
      <c r="P276" s="84"/>
      <c r="Q276" s="84"/>
    </row>
    <row r="277" spans="16:17" x14ac:dyDescent="0.25">
      <c r="P277" s="84"/>
      <c r="Q277" s="84"/>
    </row>
    <row r="278" spans="16:17" x14ac:dyDescent="0.25">
      <c r="P278" s="84"/>
      <c r="Q278" s="84"/>
    </row>
    <row r="279" spans="16:17" x14ac:dyDescent="0.25">
      <c r="P279" s="84"/>
      <c r="Q279" s="84"/>
    </row>
    <row r="280" spans="16:17" x14ac:dyDescent="0.25">
      <c r="P280" s="84"/>
      <c r="Q280" s="84"/>
    </row>
    <row r="281" spans="16:17" x14ac:dyDescent="0.25">
      <c r="P281" s="84"/>
      <c r="Q281" s="84"/>
    </row>
    <row r="282" spans="16:17" x14ac:dyDescent="0.25">
      <c r="P282" s="84"/>
      <c r="Q282" s="84"/>
    </row>
    <row r="283" spans="16:17" x14ac:dyDescent="0.25">
      <c r="P283" s="84"/>
      <c r="Q283" s="84"/>
    </row>
    <row r="284" spans="16:17" x14ac:dyDescent="0.25">
      <c r="P284" s="84"/>
      <c r="Q284" s="84"/>
    </row>
    <row r="285" spans="16:17" x14ac:dyDescent="0.25">
      <c r="P285" s="84"/>
      <c r="Q285" s="84"/>
    </row>
    <row r="286" spans="16:17" x14ac:dyDescent="0.25">
      <c r="P286" s="84"/>
      <c r="Q286" s="84"/>
    </row>
    <row r="287" spans="16:17" x14ac:dyDescent="0.25">
      <c r="P287" s="84"/>
      <c r="Q287" s="84"/>
    </row>
    <row r="288" spans="16:17" x14ac:dyDescent="0.25">
      <c r="P288" s="84"/>
      <c r="Q288" s="84"/>
    </row>
    <row r="289" spans="16:17" x14ac:dyDescent="0.25">
      <c r="P289" s="84"/>
      <c r="Q289" s="84"/>
    </row>
    <row r="290" spans="16:17" x14ac:dyDescent="0.25">
      <c r="P290" s="84"/>
      <c r="Q290" s="84"/>
    </row>
    <row r="291" spans="16:17" x14ac:dyDescent="0.25">
      <c r="P291" s="84"/>
      <c r="Q291" s="84"/>
    </row>
    <row r="292" spans="16:17" x14ac:dyDescent="0.25">
      <c r="P292" s="84"/>
      <c r="Q292" s="84"/>
    </row>
    <row r="293" spans="16:17" x14ac:dyDescent="0.25">
      <c r="P293" s="84"/>
      <c r="Q293" s="84"/>
    </row>
    <row r="294" spans="16:17" x14ac:dyDescent="0.25">
      <c r="P294" s="84"/>
      <c r="Q294" s="84"/>
    </row>
    <row r="295" spans="16:17" x14ac:dyDescent="0.25">
      <c r="P295" s="84"/>
      <c r="Q295" s="84"/>
    </row>
    <row r="296" spans="16:17" x14ac:dyDescent="0.25">
      <c r="P296" s="84"/>
      <c r="Q296" s="84"/>
    </row>
    <row r="297" spans="16:17" x14ac:dyDescent="0.25">
      <c r="P297" s="84"/>
      <c r="Q297" s="84"/>
    </row>
    <row r="298" spans="16:17" x14ac:dyDescent="0.25">
      <c r="P298" s="84"/>
      <c r="Q298" s="84"/>
    </row>
    <row r="299" spans="16:17" x14ac:dyDescent="0.25">
      <c r="P299" s="84"/>
      <c r="Q299" s="84"/>
    </row>
    <row r="300" spans="16:17" x14ac:dyDescent="0.25">
      <c r="P300" s="84"/>
      <c r="Q300" s="84"/>
    </row>
    <row r="301" spans="16:17" x14ac:dyDescent="0.25">
      <c r="P301" s="84"/>
      <c r="Q301" s="84"/>
    </row>
    <row r="302" spans="16:17" x14ac:dyDescent="0.25">
      <c r="P302" s="84"/>
      <c r="Q302" s="84"/>
    </row>
    <row r="303" spans="16:17" x14ac:dyDescent="0.25">
      <c r="P303" s="84"/>
      <c r="Q303" s="84"/>
    </row>
    <row r="304" spans="16:17" x14ac:dyDescent="0.25">
      <c r="P304" s="84"/>
      <c r="Q304" s="84"/>
    </row>
    <row r="305" spans="16:17" x14ac:dyDescent="0.25">
      <c r="P305" s="84"/>
      <c r="Q305" s="84"/>
    </row>
    <row r="306" spans="16:17" x14ac:dyDescent="0.25">
      <c r="P306" s="84"/>
      <c r="Q306" s="84"/>
    </row>
    <row r="307" spans="16:17" x14ac:dyDescent="0.25">
      <c r="P307" s="84"/>
      <c r="Q307" s="84"/>
    </row>
    <row r="308" spans="16:17" x14ac:dyDescent="0.25">
      <c r="P308" s="84"/>
      <c r="Q308" s="84"/>
    </row>
    <row r="309" spans="16:17" x14ac:dyDescent="0.25">
      <c r="P309" s="84"/>
      <c r="Q309" s="84"/>
    </row>
    <row r="310" spans="16:17" x14ac:dyDescent="0.25">
      <c r="P310" s="84"/>
      <c r="Q310" s="84"/>
    </row>
    <row r="311" spans="16:17" x14ac:dyDescent="0.25">
      <c r="P311" s="84"/>
      <c r="Q311" s="84"/>
    </row>
    <row r="312" spans="16:17" x14ac:dyDescent="0.25">
      <c r="P312" s="84"/>
      <c r="Q312" s="84"/>
    </row>
    <row r="313" spans="16:17" x14ac:dyDescent="0.25">
      <c r="P313" s="84"/>
      <c r="Q313" s="84"/>
    </row>
    <row r="314" spans="16:17" x14ac:dyDescent="0.25">
      <c r="P314" s="84"/>
      <c r="Q314" s="84"/>
    </row>
    <row r="315" spans="16:17" x14ac:dyDescent="0.25">
      <c r="P315" s="84"/>
      <c r="Q315" s="84"/>
    </row>
    <row r="316" spans="16:17" x14ac:dyDescent="0.25">
      <c r="P316" s="84"/>
      <c r="Q316" s="84"/>
    </row>
    <row r="317" spans="16:17" x14ac:dyDescent="0.25">
      <c r="P317" s="84"/>
      <c r="Q317" s="84"/>
    </row>
    <row r="318" spans="16:17" x14ac:dyDescent="0.25">
      <c r="P318" s="84"/>
      <c r="Q318" s="84"/>
    </row>
    <row r="319" spans="16:17" x14ac:dyDescent="0.25">
      <c r="P319" s="84"/>
      <c r="Q319" s="84"/>
    </row>
    <row r="320" spans="16:17" x14ac:dyDescent="0.25">
      <c r="P320" s="84"/>
      <c r="Q320" s="84"/>
    </row>
    <row r="321" spans="16:17" x14ac:dyDescent="0.25">
      <c r="P321" s="84"/>
      <c r="Q321" s="84"/>
    </row>
    <row r="322" spans="16:17" x14ac:dyDescent="0.25">
      <c r="P322" s="84"/>
      <c r="Q322" s="84"/>
    </row>
    <row r="323" spans="16:17" x14ac:dyDescent="0.25">
      <c r="P323" s="84"/>
      <c r="Q323" s="84"/>
    </row>
    <row r="324" spans="16:17" x14ac:dyDescent="0.25">
      <c r="P324" s="84"/>
      <c r="Q324" s="84"/>
    </row>
    <row r="325" spans="16:17" x14ac:dyDescent="0.25">
      <c r="P325" s="84"/>
      <c r="Q325" s="84"/>
    </row>
    <row r="326" spans="16:17" x14ac:dyDescent="0.25">
      <c r="P326" s="84"/>
      <c r="Q326" s="84"/>
    </row>
    <row r="327" spans="16:17" x14ac:dyDescent="0.25">
      <c r="P327" s="84"/>
      <c r="Q327" s="84"/>
    </row>
    <row r="328" spans="16:17" x14ac:dyDescent="0.25">
      <c r="P328" s="84"/>
      <c r="Q328" s="84"/>
    </row>
    <row r="329" spans="16:17" x14ac:dyDescent="0.25">
      <c r="P329" s="84"/>
      <c r="Q329" s="84"/>
    </row>
    <row r="330" spans="16:17" x14ac:dyDescent="0.25">
      <c r="P330" s="84"/>
      <c r="Q330" s="84"/>
    </row>
    <row r="331" spans="16:17" x14ac:dyDescent="0.25">
      <c r="P331" s="84"/>
      <c r="Q331" s="84"/>
    </row>
    <row r="332" spans="16:17" x14ac:dyDescent="0.25">
      <c r="P332" s="84"/>
      <c r="Q332" s="84"/>
    </row>
    <row r="333" spans="16:17" x14ac:dyDescent="0.25">
      <c r="P333" s="84"/>
      <c r="Q333" s="84"/>
    </row>
    <row r="334" spans="16:17" x14ac:dyDescent="0.25">
      <c r="P334" s="84"/>
      <c r="Q334" s="84"/>
    </row>
    <row r="335" spans="16:17" x14ac:dyDescent="0.25">
      <c r="P335" s="84"/>
      <c r="Q335" s="84"/>
    </row>
    <row r="336" spans="16:17" x14ac:dyDescent="0.25">
      <c r="P336" s="84"/>
      <c r="Q336" s="84"/>
    </row>
    <row r="337" spans="16:17" x14ac:dyDescent="0.25">
      <c r="P337" s="84"/>
      <c r="Q337" s="84"/>
    </row>
    <row r="338" spans="16:17" x14ac:dyDescent="0.25">
      <c r="P338" s="84"/>
      <c r="Q338" s="84"/>
    </row>
    <row r="339" spans="16:17" x14ac:dyDescent="0.25">
      <c r="P339" s="84"/>
      <c r="Q339" s="84"/>
    </row>
    <row r="340" spans="16:17" x14ac:dyDescent="0.25">
      <c r="P340" s="84"/>
      <c r="Q340" s="84"/>
    </row>
    <row r="341" spans="16:17" x14ac:dyDescent="0.25">
      <c r="P341" s="84"/>
      <c r="Q341" s="84"/>
    </row>
    <row r="342" spans="16:17" x14ac:dyDescent="0.25">
      <c r="P342" s="84"/>
      <c r="Q342" s="84"/>
    </row>
    <row r="343" spans="16:17" x14ac:dyDescent="0.25">
      <c r="P343" s="84"/>
      <c r="Q343" s="84"/>
    </row>
    <row r="344" spans="16:17" x14ac:dyDescent="0.25">
      <c r="P344" s="84"/>
      <c r="Q344" s="84"/>
    </row>
    <row r="345" spans="16:17" x14ac:dyDescent="0.25">
      <c r="P345" s="84"/>
      <c r="Q345" s="84"/>
    </row>
    <row r="346" spans="16:17" x14ac:dyDescent="0.25">
      <c r="P346" s="84"/>
      <c r="Q346" s="84"/>
    </row>
    <row r="347" spans="16:17" x14ac:dyDescent="0.25">
      <c r="P347" s="84"/>
      <c r="Q347" s="84"/>
    </row>
    <row r="348" spans="16:17" x14ac:dyDescent="0.25">
      <c r="P348" s="84"/>
      <c r="Q348" s="84"/>
    </row>
    <row r="349" spans="16:17" x14ac:dyDescent="0.25">
      <c r="P349" s="84"/>
      <c r="Q349" s="84"/>
    </row>
    <row r="350" spans="16:17" x14ac:dyDescent="0.25">
      <c r="P350" s="84"/>
      <c r="Q350" s="84"/>
    </row>
    <row r="351" spans="16:17" x14ac:dyDescent="0.25">
      <c r="P351" s="84"/>
      <c r="Q351" s="84"/>
    </row>
    <row r="352" spans="16:17" x14ac:dyDescent="0.25">
      <c r="P352" s="84"/>
      <c r="Q352" s="84"/>
    </row>
    <row r="353" spans="16:17" x14ac:dyDescent="0.25">
      <c r="P353" s="84"/>
      <c r="Q353" s="84"/>
    </row>
    <row r="354" spans="16:17" x14ac:dyDescent="0.25">
      <c r="P354" s="84"/>
      <c r="Q354" s="84"/>
    </row>
    <row r="355" spans="16:17" x14ac:dyDescent="0.25">
      <c r="P355" s="84"/>
      <c r="Q355" s="84"/>
    </row>
    <row r="356" spans="16:17" x14ac:dyDescent="0.25">
      <c r="P356" s="84"/>
      <c r="Q356" s="84"/>
    </row>
    <row r="357" spans="16:17" x14ac:dyDescent="0.25">
      <c r="P357" s="84"/>
      <c r="Q357" s="84"/>
    </row>
    <row r="358" spans="16:17" x14ac:dyDescent="0.25">
      <c r="P358" s="84"/>
      <c r="Q358" s="84"/>
    </row>
    <row r="359" spans="16:17" x14ac:dyDescent="0.25">
      <c r="P359" s="84"/>
      <c r="Q359" s="84"/>
    </row>
    <row r="360" spans="16:17" x14ac:dyDescent="0.25">
      <c r="P360" s="84"/>
      <c r="Q360" s="84"/>
    </row>
    <row r="361" spans="16:17" x14ac:dyDescent="0.25">
      <c r="P361" s="84"/>
      <c r="Q361" s="84"/>
    </row>
    <row r="362" spans="16:17" x14ac:dyDescent="0.25">
      <c r="P362" s="84"/>
      <c r="Q362" s="84"/>
    </row>
    <row r="363" spans="16:17" x14ac:dyDescent="0.25">
      <c r="P363" s="84"/>
      <c r="Q363" s="84"/>
    </row>
    <row r="364" spans="16:17" x14ac:dyDescent="0.25">
      <c r="P364" s="84"/>
      <c r="Q364" s="84"/>
    </row>
    <row r="365" spans="16:17" x14ac:dyDescent="0.25">
      <c r="P365" s="84"/>
      <c r="Q365" s="84"/>
    </row>
    <row r="366" spans="16:17" x14ac:dyDescent="0.25">
      <c r="P366" s="84"/>
      <c r="Q366" s="84"/>
    </row>
    <row r="367" spans="16:17" x14ac:dyDescent="0.25">
      <c r="P367" s="84"/>
      <c r="Q367" s="84"/>
    </row>
    <row r="368" spans="16:17" x14ac:dyDescent="0.25">
      <c r="P368" s="84"/>
      <c r="Q368" s="84"/>
    </row>
    <row r="369" spans="16:17" x14ac:dyDescent="0.25">
      <c r="P369" s="84"/>
      <c r="Q369" s="84"/>
    </row>
    <row r="370" spans="16:17" x14ac:dyDescent="0.25">
      <c r="P370" s="84"/>
      <c r="Q370" s="84"/>
    </row>
    <row r="371" spans="16:17" x14ac:dyDescent="0.25">
      <c r="P371" s="84"/>
      <c r="Q371" s="84"/>
    </row>
    <row r="372" spans="16:17" x14ac:dyDescent="0.25">
      <c r="P372" s="84"/>
      <c r="Q372" s="84"/>
    </row>
    <row r="373" spans="16:17" x14ac:dyDescent="0.25">
      <c r="P373" s="84"/>
      <c r="Q373" s="84"/>
    </row>
    <row r="374" spans="16:17" x14ac:dyDescent="0.25">
      <c r="P374" s="84"/>
      <c r="Q374" s="84"/>
    </row>
    <row r="375" spans="16:17" x14ac:dyDescent="0.25">
      <c r="P375" s="84"/>
      <c r="Q375" s="84"/>
    </row>
    <row r="376" spans="16:17" x14ac:dyDescent="0.25">
      <c r="P376" s="84"/>
      <c r="Q376" s="84"/>
    </row>
    <row r="377" spans="16:17" x14ac:dyDescent="0.25">
      <c r="P377" s="84"/>
      <c r="Q377" s="84"/>
    </row>
    <row r="378" spans="16:17" x14ac:dyDescent="0.25">
      <c r="P378" s="84"/>
      <c r="Q378" s="84"/>
    </row>
    <row r="379" spans="16:17" x14ac:dyDescent="0.25">
      <c r="P379" s="84"/>
      <c r="Q379" s="84"/>
    </row>
    <row r="380" spans="16:17" x14ac:dyDescent="0.25">
      <c r="P380" s="84"/>
      <c r="Q380" s="84"/>
    </row>
    <row r="381" spans="16:17" x14ac:dyDescent="0.25">
      <c r="P381" s="84"/>
      <c r="Q381" s="84"/>
    </row>
    <row r="382" spans="16:17" x14ac:dyDescent="0.25">
      <c r="P382" s="84"/>
      <c r="Q382" s="84"/>
    </row>
    <row r="383" spans="16:17" x14ac:dyDescent="0.25">
      <c r="P383" s="84"/>
      <c r="Q383" s="84"/>
    </row>
    <row r="384" spans="16:17" x14ac:dyDescent="0.25">
      <c r="P384" s="84"/>
      <c r="Q384" s="84"/>
    </row>
    <row r="385" spans="16:17" x14ac:dyDescent="0.25">
      <c r="P385" s="84"/>
      <c r="Q385" s="84"/>
    </row>
    <row r="386" spans="16:17" x14ac:dyDescent="0.25">
      <c r="P386" s="84"/>
      <c r="Q386" s="84"/>
    </row>
    <row r="387" spans="16:17" x14ac:dyDescent="0.25">
      <c r="P387" s="84"/>
      <c r="Q387" s="84"/>
    </row>
    <row r="388" spans="16:17" x14ac:dyDescent="0.25">
      <c r="P388" s="84"/>
      <c r="Q388" s="84"/>
    </row>
    <row r="389" spans="16:17" x14ac:dyDescent="0.25">
      <c r="P389" s="84"/>
      <c r="Q389" s="84"/>
    </row>
    <row r="390" spans="16:17" x14ac:dyDescent="0.25">
      <c r="P390" s="84"/>
      <c r="Q390" s="84"/>
    </row>
    <row r="391" spans="16:17" x14ac:dyDescent="0.25">
      <c r="P391" s="84"/>
      <c r="Q391" s="84"/>
    </row>
    <row r="392" spans="16:17" x14ac:dyDescent="0.25">
      <c r="P392" s="84"/>
      <c r="Q392" s="84"/>
    </row>
    <row r="393" spans="16:17" x14ac:dyDescent="0.25">
      <c r="P393" s="84"/>
      <c r="Q393" s="84"/>
    </row>
    <row r="394" spans="16:17" x14ac:dyDescent="0.25">
      <c r="P394" s="84"/>
      <c r="Q394" s="84"/>
    </row>
    <row r="395" spans="16:17" x14ac:dyDescent="0.25">
      <c r="P395" s="84"/>
      <c r="Q395" s="84"/>
    </row>
    <row r="396" spans="16:17" x14ac:dyDescent="0.25">
      <c r="P396" s="84"/>
      <c r="Q396" s="84"/>
    </row>
    <row r="397" spans="16:17" x14ac:dyDescent="0.25">
      <c r="P397" s="84"/>
      <c r="Q397" s="84"/>
    </row>
    <row r="398" spans="16:17" x14ac:dyDescent="0.25">
      <c r="P398" s="84"/>
      <c r="Q398" s="84"/>
    </row>
    <row r="399" spans="16:17" x14ac:dyDescent="0.25">
      <c r="P399" s="84"/>
      <c r="Q399" s="84"/>
    </row>
    <row r="400" spans="16:17" x14ac:dyDescent="0.25">
      <c r="P400" s="84"/>
      <c r="Q400" s="84"/>
    </row>
    <row r="401" spans="16:17" x14ac:dyDescent="0.25">
      <c r="P401" s="84"/>
      <c r="Q401" s="84"/>
    </row>
    <row r="402" spans="16:17" x14ac:dyDescent="0.25">
      <c r="P402" s="84"/>
      <c r="Q402" s="84"/>
    </row>
    <row r="403" spans="16:17" x14ac:dyDescent="0.25">
      <c r="P403" s="84"/>
      <c r="Q403" s="84"/>
    </row>
    <row r="404" spans="16:17" x14ac:dyDescent="0.25">
      <c r="P404" s="84"/>
      <c r="Q404" s="84"/>
    </row>
    <row r="405" spans="16:17" x14ac:dyDescent="0.25">
      <c r="P405" s="84"/>
      <c r="Q405" s="84"/>
    </row>
    <row r="406" spans="16:17" x14ac:dyDescent="0.25">
      <c r="P406" s="84"/>
      <c r="Q406" s="84"/>
    </row>
    <row r="407" spans="16:17" x14ac:dyDescent="0.25">
      <c r="P407" s="84"/>
      <c r="Q407" s="84"/>
    </row>
    <row r="408" spans="16:17" x14ac:dyDescent="0.25">
      <c r="P408" s="84"/>
      <c r="Q408" s="84"/>
    </row>
    <row r="409" spans="16:17" x14ac:dyDescent="0.25">
      <c r="P409" s="84"/>
      <c r="Q409" s="84"/>
    </row>
    <row r="410" spans="16:17" x14ac:dyDescent="0.25">
      <c r="P410" s="84"/>
      <c r="Q410" s="84"/>
    </row>
    <row r="411" spans="16:17" x14ac:dyDescent="0.25">
      <c r="P411" s="84"/>
      <c r="Q411" s="84"/>
    </row>
    <row r="412" spans="16:17" x14ac:dyDescent="0.25">
      <c r="P412" s="84"/>
      <c r="Q412" s="84"/>
    </row>
    <row r="413" spans="16:17" x14ac:dyDescent="0.25">
      <c r="P413" s="84"/>
      <c r="Q413" s="84"/>
    </row>
    <row r="414" spans="16:17" x14ac:dyDescent="0.25">
      <c r="P414" s="84"/>
      <c r="Q414" s="84"/>
    </row>
    <row r="415" spans="16:17" x14ac:dyDescent="0.25">
      <c r="P415" s="84"/>
      <c r="Q415" s="84"/>
    </row>
    <row r="416" spans="16:17" x14ac:dyDescent="0.25">
      <c r="P416" s="84"/>
      <c r="Q416" s="84"/>
    </row>
    <row r="417" spans="16:17" x14ac:dyDescent="0.25">
      <c r="P417" s="84"/>
      <c r="Q417" s="84"/>
    </row>
    <row r="418" spans="16:17" x14ac:dyDescent="0.25">
      <c r="P418" s="84"/>
      <c r="Q418" s="84"/>
    </row>
    <row r="419" spans="16:17" x14ac:dyDescent="0.25">
      <c r="P419" s="84"/>
      <c r="Q419" s="84"/>
    </row>
    <row r="420" spans="16:17" x14ac:dyDescent="0.25">
      <c r="P420" s="84"/>
      <c r="Q420" s="84"/>
    </row>
    <row r="421" spans="16:17" x14ac:dyDescent="0.25">
      <c r="P421" s="84"/>
      <c r="Q421" s="84"/>
    </row>
    <row r="422" spans="16:17" x14ac:dyDescent="0.25">
      <c r="P422" s="84"/>
      <c r="Q422" s="84"/>
    </row>
    <row r="423" spans="16:17" x14ac:dyDescent="0.25">
      <c r="P423" s="84"/>
      <c r="Q423" s="84"/>
    </row>
    <row r="424" spans="16:17" x14ac:dyDescent="0.25">
      <c r="P424" s="84"/>
      <c r="Q424" s="84"/>
    </row>
    <row r="425" spans="16:17" x14ac:dyDescent="0.25">
      <c r="P425" s="84"/>
      <c r="Q425" s="84"/>
    </row>
    <row r="426" spans="16:17" x14ac:dyDescent="0.25">
      <c r="P426" s="84"/>
      <c r="Q426" s="84"/>
    </row>
    <row r="427" spans="16:17" x14ac:dyDescent="0.25">
      <c r="P427" s="84"/>
      <c r="Q427" s="84"/>
    </row>
    <row r="428" spans="16:17" x14ac:dyDescent="0.25">
      <c r="P428" s="84"/>
      <c r="Q428" s="84"/>
    </row>
    <row r="429" spans="16:17" x14ac:dyDescent="0.25">
      <c r="P429" s="84"/>
      <c r="Q429" s="84"/>
    </row>
    <row r="430" spans="16:17" x14ac:dyDescent="0.25">
      <c r="P430" s="84"/>
      <c r="Q430" s="84"/>
    </row>
    <row r="431" spans="16:17" x14ac:dyDescent="0.25">
      <c r="P431" s="84"/>
      <c r="Q431" s="84"/>
    </row>
    <row r="432" spans="16:17" x14ac:dyDescent="0.25">
      <c r="P432" s="84"/>
      <c r="Q432" s="84"/>
    </row>
    <row r="433" spans="16:17" x14ac:dyDescent="0.25">
      <c r="P433" s="84"/>
      <c r="Q433" s="84"/>
    </row>
    <row r="434" spans="16:17" x14ac:dyDescent="0.25">
      <c r="P434" s="84"/>
      <c r="Q434" s="84"/>
    </row>
    <row r="435" spans="16:17" x14ac:dyDescent="0.25">
      <c r="P435" s="84"/>
      <c r="Q435" s="84"/>
    </row>
    <row r="436" spans="16:17" x14ac:dyDescent="0.25">
      <c r="P436" s="84"/>
      <c r="Q436" s="84"/>
    </row>
    <row r="437" spans="16:17" x14ac:dyDescent="0.25">
      <c r="P437" s="84"/>
      <c r="Q437" s="84"/>
    </row>
    <row r="438" spans="16:17" x14ac:dyDescent="0.25">
      <c r="P438" s="84"/>
      <c r="Q438" s="84"/>
    </row>
    <row r="439" spans="16:17" x14ac:dyDescent="0.25">
      <c r="P439" s="84"/>
      <c r="Q439" s="84"/>
    </row>
    <row r="440" spans="16:17" x14ac:dyDescent="0.25">
      <c r="P440" s="84"/>
      <c r="Q440" s="84"/>
    </row>
    <row r="441" spans="16:17" x14ac:dyDescent="0.25">
      <c r="P441" s="84"/>
      <c r="Q441" s="84"/>
    </row>
    <row r="442" spans="16:17" x14ac:dyDescent="0.25">
      <c r="P442" s="84"/>
      <c r="Q442" s="84"/>
    </row>
    <row r="443" spans="16:17" x14ac:dyDescent="0.25">
      <c r="P443" s="84"/>
      <c r="Q443" s="84"/>
    </row>
    <row r="444" spans="16:17" x14ac:dyDescent="0.25">
      <c r="P444" s="84"/>
      <c r="Q444" s="84"/>
    </row>
    <row r="445" spans="16:17" x14ac:dyDescent="0.25">
      <c r="P445" s="84"/>
      <c r="Q445" s="84"/>
    </row>
    <row r="446" spans="16:17" x14ac:dyDescent="0.25">
      <c r="P446" s="84"/>
      <c r="Q446" s="84"/>
    </row>
    <row r="447" spans="16:17" x14ac:dyDescent="0.25">
      <c r="P447" s="84"/>
      <c r="Q447" s="84"/>
    </row>
    <row r="448" spans="16:17" x14ac:dyDescent="0.25">
      <c r="P448" s="84"/>
      <c r="Q448" s="84"/>
    </row>
    <row r="449" spans="16:17" x14ac:dyDescent="0.25">
      <c r="P449" s="84"/>
      <c r="Q449" s="84"/>
    </row>
    <row r="450" spans="16:17" x14ac:dyDescent="0.25">
      <c r="P450" s="84"/>
      <c r="Q450" s="84"/>
    </row>
    <row r="451" spans="16:17" x14ac:dyDescent="0.25">
      <c r="P451" s="84"/>
      <c r="Q451" s="84"/>
    </row>
    <row r="452" spans="16:17" x14ac:dyDescent="0.25">
      <c r="P452" s="84"/>
      <c r="Q452" s="84"/>
    </row>
    <row r="453" spans="16:17" x14ac:dyDescent="0.25">
      <c r="P453" s="84"/>
      <c r="Q453" s="84"/>
    </row>
    <row r="454" spans="16:17" x14ac:dyDescent="0.25">
      <c r="P454" s="84"/>
      <c r="Q454" s="84"/>
    </row>
    <row r="455" spans="16:17" x14ac:dyDescent="0.25">
      <c r="P455" s="84"/>
      <c r="Q455" s="84"/>
    </row>
    <row r="456" spans="16:17" x14ac:dyDescent="0.25">
      <c r="P456" s="84"/>
      <c r="Q456" s="84"/>
    </row>
    <row r="457" spans="16:17" x14ac:dyDescent="0.25">
      <c r="P457" s="84"/>
      <c r="Q457" s="84"/>
    </row>
    <row r="458" spans="16:17" x14ac:dyDescent="0.25">
      <c r="P458" s="84"/>
      <c r="Q458" s="84"/>
    </row>
    <row r="459" spans="16:17" x14ac:dyDescent="0.25">
      <c r="P459" s="84"/>
      <c r="Q459" s="84"/>
    </row>
    <row r="460" spans="16:17" x14ac:dyDescent="0.25">
      <c r="P460" s="84"/>
      <c r="Q460" s="84"/>
    </row>
    <row r="461" spans="16:17" x14ac:dyDescent="0.25">
      <c r="P461" s="84"/>
      <c r="Q461" s="84"/>
    </row>
    <row r="462" spans="16:17" x14ac:dyDescent="0.25">
      <c r="P462" s="84"/>
      <c r="Q462" s="84"/>
    </row>
    <row r="463" spans="16:17" x14ac:dyDescent="0.25">
      <c r="P463" s="84"/>
      <c r="Q463" s="84"/>
    </row>
    <row r="464" spans="16:17" x14ac:dyDescent="0.25">
      <c r="P464" s="84"/>
      <c r="Q464" s="84"/>
    </row>
    <row r="465" spans="16:17" x14ac:dyDescent="0.25">
      <c r="P465" s="84"/>
      <c r="Q465" s="84"/>
    </row>
    <row r="466" spans="16:17" x14ac:dyDescent="0.25">
      <c r="P466" s="84"/>
      <c r="Q466" s="84"/>
    </row>
    <row r="467" spans="16:17" x14ac:dyDescent="0.25">
      <c r="P467" s="84"/>
      <c r="Q467" s="84"/>
    </row>
    <row r="468" spans="16:17" x14ac:dyDescent="0.25">
      <c r="P468" s="84"/>
      <c r="Q468" s="84"/>
    </row>
    <row r="469" spans="16:17" x14ac:dyDescent="0.25">
      <c r="P469" s="84"/>
      <c r="Q469" s="84"/>
    </row>
    <row r="470" spans="16:17" x14ac:dyDescent="0.25">
      <c r="P470" s="84"/>
      <c r="Q470" s="84"/>
    </row>
    <row r="471" spans="16:17" x14ac:dyDescent="0.25">
      <c r="P471" s="84"/>
      <c r="Q471" s="84"/>
    </row>
    <row r="472" spans="16:17" x14ac:dyDescent="0.25">
      <c r="P472" s="84"/>
      <c r="Q472" s="84"/>
    </row>
    <row r="473" spans="16:17" x14ac:dyDescent="0.25">
      <c r="P473" s="84"/>
      <c r="Q473" s="84"/>
    </row>
    <row r="474" spans="16:17" x14ac:dyDescent="0.25">
      <c r="P474" s="84"/>
      <c r="Q474" s="84"/>
    </row>
    <row r="475" spans="16:17" x14ac:dyDescent="0.25">
      <c r="P475" s="84"/>
      <c r="Q475" s="84"/>
    </row>
    <row r="476" spans="16:17" x14ac:dyDescent="0.25">
      <c r="P476" s="84"/>
      <c r="Q476" s="84"/>
    </row>
    <row r="477" spans="16:17" x14ac:dyDescent="0.25">
      <c r="P477" s="84"/>
      <c r="Q477" s="84"/>
    </row>
    <row r="478" spans="16:17" x14ac:dyDescent="0.25">
      <c r="P478" s="84"/>
      <c r="Q478" s="84"/>
    </row>
    <row r="479" spans="16:17" x14ac:dyDescent="0.25">
      <c r="P479" s="84"/>
      <c r="Q479" s="84"/>
    </row>
    <row r="480" spans="16:17" x14ac:dyDescent="0.25">
      <c r="P480" s="84"/>
      <c r="Q480" s="84"/>
    </row>
    <row r="481" spans="16:17" x14ac:dyDescent="0.25">
      <c r="P481" s="84"/>
      <c r="Q481" s="84"/>
    </row>
    <row r="482" spans="16:17" x14ac:dyDescent="0.25">
      <c r="P482" s="84"/>
      <c r="Q482" s="84"/>
    </row>
    <row r="483" spans="16:17" x14ac:dyDescent="0.25">
      <c r="P483" s="84"/>
      <c r="Q483" s="84"/>
    </row>
    <row r="484" spans="16:17" x14ac:dyDescent="0.25">
      <c r="P484" s="84"/>
      <c r="Q484" s="84"/>
    </row>
    <row r="485" spans="16:17" x14ac:dyDescent="0.25">
      <c r="P485" s="84"/>
      <c r="Q485" s="84"/>
    </row>
    <row r="486" spans="16:17" x14ac:dyDescent="0.25">
      <c r="P486" s="84"/>
      <c r="Q486" s="84"/>
    </row>
    <row r="487" spans="16:17" x14ac:dyDescent="0.25">
      <c r="P487" s="84"/>
      <c r="Q487" s="84"/>
    </row>
    <row r="488" spans="16:17" x14ac:dyDescent="0.25">
      <c r="P488" s="84"/>
      <c r="Q488" s="84"/>
    </row>
    <row r="489" spans="16:17" x14ac:dyDescent="0.25">
      <c r="P489" s="84"/>
      <c r="Q489" s="84"/>
    </row>
    <row r="490" spans="16:17" x14ac:dyDescent="0.25">
      <c r="P490" s="84"/>
      <c r="Q490" s="84"/>
    </row>
    <row r="491" spans="16:17" x14ac:dyDescent="0.25">
      <c r="P491" s="84"/>
      <c r="Q491" s="84"/>
    </row>
    <row r="492" spans="16:17" x14ac:dyDescent="0.25">
      <c r="P492" s="84"/>
      <c r="Q492" s="84"/>
    </row>
    <row r="493" spans="16:17" x14ac:dyDescent="0.25">
      <c r="P493" s="84"/>
      <c r="Q493" s="84"/>
    </row>
    <row r="494" spans="16:17" x14ac:dyDescent="0.25">
      <c r="P494" s="84"/>
      <c r="Q494" s="84"/>
    </row>
    <row r="495" spans="16:17" x14ac:dyDescent="0.25">
      <c r="P495" s="84"/>
      <c r="Q495" s="84"/>
    </row>
    <row r="496" spans="16:17" x14ac:dyDescent="0.25">
      <c r="P496" s="84"/>
      <c r="Q496" s="84"/>
    </row>
    <row r="497" spans="16:17" x14ac:dyDescent="0.25">
      <c r="P497" s="84"/>
      <c r="Q497" s="84"/>
    </row>
    <row r="498" spans="16:17" x14ac:dyDescent="0.25">
      <c r="P498" s="84"/>
      <c r="Q498" s="84"/>
    </row>
    <row r="499" spans="16:17" x14ac:dyDescent="0.25">
      <c r="P499" s="84"/>
      <c r="Q499" s="84"/>
    </row>
    <row r="500" spans="16:17" x14ac:dyDescent="0.25">
      <c r="P500" s="84"/>
      <c r="Q500" s="84"/>
    </row>
    <row r="501" spans="16:17" x14ac:dyDescent="0.25">
      <c r="P501" s="84"/>
      <c r="Q501" s="84"/>
    </row>
    <row r="502" spans="16:17" x14ac:dyDescent="0.25">
      <c r="P502" s="84"/>
      <c r="Q502" s="84"/>
    </row>
    <row r="503" spans="16:17" x14ac:dyDescent="0.25">
      <c r="P503" s="84"/>
      <c r="Q503" s="84"/>
    </row>
    <row r="504" spans="16:17" x14ac:dyDescent="0.25">
      <c r="P504" s="84"/>
      <c r="Q504" s="84"/>
    </row>
    <row r="505" spans="16:17" x14ac:dyDescent="0.25">
      <c r="P505" s="84"/>
      <c r="Q505" s="84"/>
    </row>
    <row r="506" spans="16:17" x14ac:dyDescent="0.25">
      <c r="P506" s="84"/>
      <c r="Q506" s="84"/>
    </row>
    <row r="507" spans="16:17" x14ac:dyDescent="0.25">
      <c r="P507" s="84"/>
      <c r="Q507" s="84"/>
    </row>
    <row r="508" spans="16:17" x14ac:dyDescent="0.25">
      <c r="P508" s="84"/>
      <c r="Q508" s="84"/>
    </row>
    <row r="509" spans="16:17" x14ac:dyDescent="0.25">
      <c r="P509" s="84"/>
      <c r="Q509" s="84"/>
    </row>
    <row r="510" spans="16:17" x14ac:dyDescent="0.25">
      <c r="P510" s="84"/>
      <c r="Q510" s="84"/>
    </row>
    <row r="511" spans="16:17" x14ac:dyDescent="0.25">
      <c r="P511" s="84"/>
      <c r="Q511" s="84"/>
    </row>
    <row r="512" spans="16:17" x14ac:dyDescent="0.25">
      <c r="P512" s="84"/>
      <c r="Q512" s="84"/>
    </row>
    <row r="513" spans="16:17" x14ac:dyDescent="0.25">
      <c r="P513" s="84"/>
      <c r="Q513" s="84"/>
    </row>
    <row r="514" spans="16:17" x14ac:dyDescent="0.25">
      <c r="P514" s="84"/>
      <c r="Q514" s="84"/>
    </row>
    <row r="515" spans="16:17" x14ac:dyDescent="0.25">
      <c r="P515" s="84"/>
      <c r="Q515" s="84"/>
    </row>
    <row r="516" spans="16:17" x14ac:dyDescent="0.25">
      <c r="P516" s="84"/>
      <c r="Q516" s="84"/>
    </row>
    <row r="517" spans="16:17" x14ac:dyDescent="0.25">
      <c r="P517" s="84"/>
      <c r="Q517" s="84"/>
    </row>
    <row r="518" spans="16:17" x14ac:dyDescent="0.25">
      <c r="P518" s="84"/>
      <c r="Q518" s="84"/>
    </row>
    <row r="519" spans="16:17" x14ac:dyDescent="0.25">
      <c r="P519" s="84"/>
      <c r="Q519" s="84"/>
    </row>
    <row r="520" spans="16:17" x14ac:dyDescent="0.25">
      <c r="P520" s="84"/>
      <c r="Q520" s="84"/>
    </row>
    <row r="521" spans="16:17" x14ac:dyDescent="0.25">
      <c r="P521" s="84"/>
      <c r="Q521" s="84"/>
    </row>
    <row r="522" spans="16:17" x14ac:dyDescent="0.25">
      <c r="P522" s="84"/>
      <c r="Q522" s="84"/>
    </row>
    <row r="523" spans="16:17" x14ac:dyDescent="0.25">
      <c r="P523" s="84"/>
      <c r="Q523" s="84"/>
    </row>
    <row r="524" spans="16:17" x14ac:dyDescent="0.25">
      <c r="P524" s="84"/>
      <c r="Q524" s="84"/>
    </row>
    <row r="525" spans="16:17" x14ac:dyDescent="0.25">
      <c r="P525" s="84"/>
      <c r="Q525" s="84"/>
    </row>
    <row r="526" spans="16:17" x14ac:dyDescent="0.25">
      <c r="P526" s="84"/>
      <c r="Q526" s="84"/>
    </row>
    <row r="527" spans="16:17" x14ac:dyDescent="0.25">
      <c r="P527" s="84"/>
      <c r="Q527" s="84"/>
    </row>
    <row r="528" spans="16:17" x14ac:dyDescent="0.25">
      <c r="P528" s="84"/>
      <c r="Q528" s="84"/>
    </row>
    <row r="529" spans="16:17" x14ac:dyDescent="0.25">
      <c r="P529" s="84"/>
      <c r="Q529" s="84"/>
    </row>
    <row r="530" spans="16:17" x14ac:dyDescent="0.25">
      <c r="P530" s="84"/>
      <c r="Q530" s="84"/>
    </row>
    <row r="531" spans="16:17" x14ac:dyDescent="0.25">
      <c r="P531" s="84"/>
      <c r="Q531" s="84"/>
    </row>
    <row r="532" spans="16:17" x14ac:dyDescent="0.25">
      <c r="P532" s="84"/>
      <c r="Q532" s="84"/>
    </row>
    <row r="533" spans="16:17" x14ac:dyDescent="0.25">
      <c r="P533" s="84"/>
      <c r="Q533" s="84"/>
    </row>
    <row r="534" spans="16:17" x14ac:dyDescent="0.25">
      <c r="P534" s="84"/>
      <c r="Q534" s="84"/>
    </row>
    <row r="535" spans="16:17" x14ac:dyDescent="0.25">
      <c r="P535" s="84"/>
      <c r="Q535" s="84"/>
    </row>
    <row r="536" spans="16:17" x14ac:dyDescent="0.25">
      <c r="P536" s="84"/>
      <c r="Q536" s="84"/>
    </row>
    <row r="537" spans="16:17" x14ac:dyDescent="0.25">
      <c r="P537" s="84"/>
      <c r="Q537" s="84"/>
    </row>
    <row r="538" spans="16:17" x14ac:dyDescent="0.25">
      <c r="P538" s="84"/>
      <c r="Q538" s="84"/>
    </row>
    <row r="539" spans="16:17" x14ac:dyDescent="0.25">
      <c r="P539" s="84"/>
      <c r="Q539" s="84"/>
    </row>
    <row r="540" spans="16:17" x14ac:dyDescent="0.25">
      <c r="P540" s="84"/>
      <c r="Q540" s="84"/>
    </row>
    <row r="541" spans="16:17" x14ac:dyDescent="0.25">
      <c r="P541" s="84"/>
      <c r="Q541" s="84"/>
    </row>
    <row r="542" spans="16:17" x14ac:dyDescent="0.25">
      <c r="P542" s="84"/>
      <c r="Q542" s="84"/>
    </row>
    <row r="543" spans="16:17" x14ac:dyDescent="0.25">
      <c r="P543" s="84"/>
      <c r="Q543" s="84"/>
    </row>
    <row r="544" spans="16:17" x14ac:dyDescent="0.25">
      <c r="P544" s="84"/>
      <c r="Q544" s="84"/>
    </row>
    <row r="545" spans="16:17" x14ac:dyDescent="0.25">
      <c r="P545" s="84"/>
      <c r="Q545" s="84"/>
    </row>
    <row r="546" spans="16:17" x14ac:dyDescent="0.25">
      <c r="P546" s="84"/>
      <c r="Q546" s="84"/>
    </row>
    <row r="547" spans="16:17" x14ac:dyDescent="0.25">
      <c r="P547" s="84"/>
      <c r="Q547" s="84"/>
    </row>
    <row r="548" spans="16:17" x14ac:dyDescent="0.25">
      <c r="P548" s="84"/>
      <c r="Q548" s="84"/>
    </row>
    <row r="549" spans="16:17" x14ac:dyDescent="0.25">
      <c r="P549" s="84"/>
      <c r="Q549" s="84"/>
    </row>
    <row r="550" spans="16:17" x14ac:dyDescent="0.25">
      <c r="P550" s="84"/>
      <c r="Q550" s="84"/>
    </row>
    <row r="551" spans="16:17" x14ac:dyDescent="0.25">
      <c r="P551" s="84"/>
      <c r="Q551" s="84"/>
    </row>
    <row r="552" spans="16:17" x14ac:dyDescent="0.25">
      <c r="P552" s="84"/>
      <c r="Q552" s="84"/>
    </row>
    <row r="553" spans="16:17" x14ac:dyDescent="0.25">
      <c r="P553" s="84"/>
      <c r="Q553" s="84"/>
    </row>
    <row r="554" spans="16:17" x14ac:dyDescent="0.25">
      <c r="P554" s="84"/>
      <c r="Q554" s="84"/>
    </row>
    <row r="555" spans="16:17" x14ac:dyDescent="0.25">
      <c r="P555" s="84"/>
      <c r="Q555" s="84"/>
    </row>
    <row r="556" spans="16:17" x14ac:dyDescent="0.25">
      <c r="P556" s="84"/>
      <c r="Q556" s="84"/>
    </row>
    <row r="557" spans="16:17" x14ac:dyDescent="0.25">
      <c r="P557" s="84"/>
      <c r="Q557" s="84"/>
    </row>
    <row r="558" spans="16:17" x14ac:dyDescent="0.25">
      <c r="P558" s="84"/>
      <c r="Q558" s="84"/>
    </row>
    <row r="559" spans="16:17" x14ac:dyDescent="0.25">
      <c r="P559" s="84"/>
      <c r="Q559" s="84"/>
    </row>
    <row r="560" spans="16:17" x14ac:dyDescent="0.25">
      <c r="P560" s="84"/>
      <c r="Q560" s="84"/>
    </row>
    <row r="561" spans="16:17" x14ac:dyDescent="0.25">
      <c r="P561" s="84"/>
      <c r="Q561" s="84"/>
    </row>
    <row r="562" spans="16:17" x14ac:dyDescent="0.25">
      <c r="P562" s="84"/>
      <c r="Q562" s="84"/>
    </row>
    <row r="563" spans="16:17" x14ac:dyDescent="0.25">
      <c r="P563" s="84"/>
      <c r="Q563" s="84"/>
    </row>
    <row r="564" spans="16:17" x14ac:dyDescent="0.25">
      <c r="P564" s="84"/>
      <c r="Q564" s="84"/>
    </row>
    <row r="565" spans="16:17" x14ac:dyDescent="0.25">
      <c r="P565" s="84"/>
      <c r="Q565" s="84"/>
    </row>
    <row r="566" spans="16:17" x14ac:dyDescent="0.25">
      <c r="P566" s="84"/>
      <c r="Q566" s="84"/>
    </row>
    <row r="567" spans="16:17" x14ac:dyDescent="0.25">
      <c r="P567" s="84"/>
      <c r="Q567" s="84"/>
    </row>
    <row r="568" spans="16:17" x14ac:dyDescent="0.25">
      <c r="P568" s="84"/>
      <c r="Q568" s="84"/>
    </row>
    <row r="569" spans="16:17" x14ac:dyDescent="0.25">
      <c r="P569" s="84"/>
      <c r="Q569" s="84"/>
    </row>
    <row r="570" spans="16:17" x14ac:dyDescent="0.25">
      <c r="P570" s="84"/>
      <c r="Q570" s="84"/>
    </row>
    <row r="571" spans="16:17" x14ac:dyDescent="0.25">
      <c r="P571" s="84"/>
      <c r="Q571" s="84"/>
    </row>
    <row r="572" spans="16:17" x14ac:dyDescent="0.25">
      <c r="P572" s="84"/>
      <c r="Q572" s="84"/>
    </row>
    <row r="573" spans="16:17" x14ac:dyDescent="0.25">
      <c r="P573" s="84"/>
      <c r="Q573" s="84"/>
    </row>
    <row r="574" spans="16:17" x14ac:dyDescent="0.25">
      <c r="P574" s="84"/>
      <c r="Q574" s="84"/>
    </row>
    <row r="575" spans="16:17" x14ac:dyDescent="0.25">
      <c r="P575" s="84"/>
      <c r="Q575" s="84"/>
    </row>
    <row r="576" spans="16:17" x14ac:dyDescent="0.25">
      <c r="P576" s="84"/>
      <c r="Q576" s="84"/>
    </row>
    <row r="577" spans="16:17" x14ac:dyDescent="0.25">
      <c r="P577" s="84"/>
      <c r="Q577" s="84"/>
    </row>
    <row r="578" spans="16:17" x14ac:dyDescent="0.25">
      <c r="P578" s="84"/>
      <c r="Q578" s="84"/>
    </row>
    <row r="579" spans="16:17" x14ac:dyDescent="0.25">
      <c r="P579" s="84"/>
      <c r="Q579" s="84"/>
    </row>
    <row r="580" spans="16:17" x14ac:dyDescent="0.25">
      <c r="P580" s="84"/>
      <c r="Q580" s="84"/>
    </row>
    <row r="581" spans="16:17" x14ac:dyDescent="0.25">
      <c r="P581" s="84"/>
      <c r="Q581" s="84"/>
    </row>
    <row r="582" spans="16:17" x14ac:dyDescent="0.25">
      <c r="P582" s="84"/>
      <c r="Q582" s="84"/>
    </row>
    <row r="583" spans="16:17" x14ac:dyDescent="0.25">
      <c r="P583" s="84"/>
      <c r="Q583" s="84"/>
    </row>
    <row r="584" spans="16:17" x14ac:dyDescent="0.25">
      <c r="P584" s="84"/>
      <c r="Q584" s="84"/>
    </row>
    <row r="585" spans="16:17" x14ac:dyDescent="0.25">
      <c r="P585" s="84"/>
      <c r="Q585" s="84"/>
    </row>
    <row r="586" spans="16:17" x14ac:dyDescent="0.25">
      <c r="P586" s="84"/>
      <c r="Q586" s="84"/>
    </row>
    <row r="587" spans="16:17" x14ac:dyDescent="0.25">
      <c r="P587" s="84"/>
      <c r="Q587" s="84"/>
    </row>
    <row r="588" spans="16:17" x14ac:dyDescent="0.25">
      <c r="P588" s="84"/>
      <c r="Q588" s="84"/>
    </row>
    <row r="589" spans="16:17" x14ac:dyDescent="0.25">
      <c r="P589" s="84"/>
      <c r="Q589" s="84"/>
    </row>
    <row r="590" spans="16:17" x14ac:dyDescent="0.25">
      <c r="P590" s="84"/>
      <c r="Q590" s="84"/>
    </row>
    <row r="591" spans="16:17" x14ac:dyDescent="0.25">
      <c r="P591" s="84"/>
      <c r="Q591" s="84"/>
    </row>
    <row r="592" spans="16:17" x14ac:dyDescent="0.25">
      <c r="P592" s="84"/>
      <c r="Q592" s="84"/>
    </row>
    <row r="593" spans="16:17" x14ac:dyDescent="0.25">
      <c r="P593" s="84"/>
      <c r="Q593" s="84"/>
    </row>
    <row r="594" spans="16:17" x14ac:dyDescent="0.25">
      <c r="P594" s="84"/>
      <c r="Q594" s="84"/>
    </row>
    <row r="595" spans="16:17" x14ac:dyDescent="0.25">
      <c r="P595" s="84"/>
      <c r="Q595" s="84"/>
    </row>
    <row r="596" spans="16:17" x14ac:dyDescent="0.25">
      <c r="P596" s="84"/>
      <c r="Q596" s="84"/>
    </row>
    <row r="597" spans="16:17" x14ac:dyDescent="0.25">
      <c r="P597" s="84"/>
      <c r="Q597" s="84"/>
    </row>
    <row r="598" spans="16:17" x14ac:dyDescent="0.25">
      <c r="P598" s="84"/>
      <c r="Q598" s="84"/>
    </row>
    <row r="599" spans="16:17" x14ac:dyDescent="0.25">
      <c r="P599" s="84"/>
      <c r="Q599" s="84"/>
    </row>
    <row r="600" spans="16:17" x14ac:dyDescent="0.25">
      <c r="P600" s="84"/>
      <c r="Q600" s="84"/>
    </row>
    <row r="601" spans="16:17" x14ac:dyDescent="0.25">
      <c r="P601" s="84"/>
      <c r="Q601" s="84"/>
    </row>
    <row r="602" spans="16:17" x14ac:dyDescent="0.25">
      <c r="P602" s="84"/>
      <c r="Q602" s="84"/>
    </row>
    <row r="603" spans="16:17" x14ac:dyDescent="0.25">
      <c r="P603" s="84"/>
      <c r="Q603" s="84"/>
    </row>
    <row r="604" spans="16:17" x14ac:dyDescent="0.25">
      <c r="P604" s="84"/>
      <c r="Q604" s="84"/>
    </row>
    <row r="605" spans="16:17" x14ac:dyDescent="0.25">
      <c r="P605" s="84"/>
      <c r="Q605" s="84"/>
    </row>
    <row r="606" spans="16:17" x14ac:dyDescent="0.25">
      <c r="P606" s="84"/>
      <c r="Q606" s="84"/>
    </row>
    <row r="607" spans="16:17" x14ac:dyDescent="0.25">
      <c r="P607" s="84"/>
      <c r="Q607" s="84"/>
    </row>
    <row r="608" spans="16:17" x14ac:dyDescent="0.25">
      <c r="P608" s="84"/>
      <c r="Q608" s="84"/>
    </row>
    <row r="609" spans="16:17" x14ac:dyDescent="0.25">
      <c r="P609" s="84"/>
      <c r="Q609" s="84"/>
    </row>
    <row r="610" spans="16:17" x14ac:dyDescent="0.25">
      <c r="P610" s="84"/>
      <c r="Q610" s="84"/>
    </row>
    <row r="611" spans="16:17" x14ac:dyDescent="0.25">
      <c r="P611" s="84"/>
      <c r="Q611" s="84"/>
    </row>
    <row r="612" spans="16:17" x14ac:dyDescent="0.25">
      <c r="P612" s="84"/>
      <c r="Q612" s="84"/>
    </row>
    <row r="613" spans="16:17" x14ac:dyDescent="0.25">
      <c r="P613" s="84"/>
      <c r="Q613" s="84"/>
    </row>
    <row r="614" spans="16:17" x14ac:dyDescent="0.25">
      <c r="P614" s="84"/>
      <c r="Q614" s="84"/>
    </row>
    <row r="615" spans="16:17" x14ac:dyDescent="0.25">
      <c r="P615" s="84"/>
      <c r="Q615" s="84"/>
    </row>
    <row r="616" spans="16:17" x14ac:dyDescent="0.25">
      <c r="P616" s="84"/>
      <c r="Q616" s="84"/>
    </row>
    <row r="617" spans="16:17" x14ac:dyDescent="0.25">
      <c r="P617" s="84"/>
      <c r="Q617" s="84"/>
    </row>
    <row r="618" spans="16:17" x14ac:dyDescent="0.25">
      <c r="P618" s="84"/>
      <c r="Q618" s="84"/>
    </row>
    <row r="619" spans="16:17" x14ac:dyDescent="0.25">
      <c r="P619" s="84"/>
      <c r="Q619" s="84"/>
    </row>
    <row r="620" spans="16:17" x14ac:dyDescent="0.25">
      <c r="P620" s="84"/>
      <c r="Q620" s="84"/>
    </row>
    <row r="621" spans="16:17" x14ac:dyDescent="0.25">
      <c r="P621" s="84"/>
      <c r="Q621" s="84"/>
    </row>
    <row r="622" spans="16:17" x14ac:dyDescent="0.25">
      <c r="P622" s="84"/>
      <c r="Q622" s="84"/>
    </row>
    <row r="623" spans="16:17" x14ac:dyDescent="0.25">
      <c r="P623" s="84"/>
      <c r="Q623" s="84"/>
    </row>
    <row r="624" spans="16:17" x14ac:dyDescent="0.25">
      <c r="P624" s="84"/>
      <c r="Q624" s="84"/>
    </row>
    <row r="625" spans="16:17" x14ac:dyDescent="0.25">
      <c r="P625" s="84"/>
      <c r="Q625" s="84"/>
    </row>
    <row r="626" spans="16:17" x14ac:dyDescent="0.25">
      <c r="P626" s="84"/>
      <c r="Q626" s="84"/>
    </row>
    <row r="627" spans="16:17" x14ac:dyDescent="0.25">
      <c r="P627" s="84"/>
      <c r="Q627" s="84"/>
    </row>
    <row r="628" spans="16:17" x14ac:dyDescent="0.25">
      <c r="P628" s="84"/>
      <c r="Q628" s="84"/>
    </row>
    <row r="629" spans="16:17" x14ac:dyDescent="0.25">
      <c r="P629" s="84"/>
      <c r="Q629" s="84"/>
    </row>
    <row r="630" spans="16:17" x14ac:dyDescent="0.25">
      <c r="P630" s="84"/>
      <c r="Q630" s="84"/>
    </row>
    <row r="631" spans="16:17" x14ac:dyDescent="0.25">
      <c r="P631" s="84"/>
      <c r="Q631" s="84"/>
    </row>
    <row r="632" spans="16:17" x14ac:dyDescent="0.25">
      <c r="P632" s="84"/>
      <c r="Q632" s="84"/>
    </row>
    <row r="633" spans="16:17" x14ac:dyDescent="0.25">
      <c r="P633" s="84"/>
      <c r="Q633" s="84"/>
    </row>
    <row r="634" spans="16:17" x14ac:dyDescent="0.25">
      <c r="P634" s="84"/>
      <c r="Q634" s="84"/>
    </row>
    <row r="635" spans="16:17" x14ac:dyDescent="0.25">
      <c r="P635" s="84"/>
      <c r="Q635" s="84"/>
    </row>
    <row r="636" spans="16:17" x14ac:dyDescent="0.25">
      <c r="P636" s="84"/>
      <c r="Q636" s="84"/>
    </row>
    <row r="637" spans="16:17" x14ac:dyDescent="0.25">
      <c r="P637" s="84"/>
      <c r="Q637" s="84"/>
    </row>
    <row r="638" spans="16:17" x14ac:dyDescent="0.25">
      <c r="P638" s="84"/>
      <c r="Q638" s="84"/>
    </row>
    <row r="639" spans="16:17" x14ac:dyDescent="0.25">
      <c r="P639" s="84"/>
      <c r="Q639" s="84"/>
    </row>
    <row r="640" spans="16:17" x14ac:dyDescent="0.25">
      <c r="P640" s="84"/>
      <c r="Q640" s="84"/>
    </row>
    <row r="641" spans="16:17" x14ac:dyDescent="0.25">
      <c r="P641" s="84"/>
      <c r="Q641" s="84"/>
    </row>
    <row r="642" spans="16:17" x14ac:dyDescent="0.25">
      <c r="P642" s="84"/>
      <c r="Q642" s="84"/>
    </row>
    <row r="643" spans="16:17" x14ac:dyDescent="0.25">
      <c r="P643" s="84"/>
      <c r="Q643" s="84"/>
    </row>
    <row r="644" spans="16:17" x14ac:dyDescent="0.25">
      <c r="P644" s="84"/>
      <c r="Q644" s="84"/>
    </row>
    <row r="645" spans="16:17" x14ac:dyDescent="0.25">
      <c r="P645" s="84"/>
      <c r="Q645" s="84"/>
    </row>
    <row r="646" spans="16:17" x14ac:dyDescent="0.25">
      <c r="P646" s="84"/>
      <c r="Q646" s="84"/>
    </row>
    <row r="647" spans="16:17" x14ac:dyDescent="0.25">
      <c r="P647" s="84"/>
      <c r="Q647" s="84"/>
    </row>
    <row r="648" spans="16:17" x14ac:dyDescent="0.25">
      <c r="P648" s="84"/>
      <c r="Q648" s="84"/>
    </row>
    <row r="649" spans="16:17" x14ac:dyDescent="0.25">
      <c r="P649" s="84"/>
      <c r="Q649" s="84"/>
    </row>
    <row r="650" spans="16:17" x14ac:dyDescent="0.25">
      <c r="P650" s="84"/>
      <c r="Q650" s="84"/>
    </row>
    <row r="651" spans="16:17" x14ac:dyDescent="0.25">
      <c r="P651" s="84"/>
      <c r="Q651" s="84"/>
    </row>
    <row r="652" spans="16:17" x14ac:dyDescent="0.25">
      <c r="P652" s="84"/>
      <c r="Q652" s="84"/>
    </row>
    <row r="653" spans="16:17" x14ac:dyDescent="0.25">
      <c r="P653" s="84"/>
      <c r="Q653" s="84"/>
    </row>
    <row r="654" spans="16:17" x14ac:dyDescent="0.25">
      <c r="P654" s="84"/>
      <c r="Q654" s="84"/>
    </row>
    <row r="655" spans="16:17" x14ac:dyDescent="0.25">
      <c r="P655" s="84"/>
      <c r="Q655" s="84"/>
    </row>
    <row r="656" spans="16:17" x14ac:dyDescent="0.25">
      <c r="P656" s="84"/>
      <c r="Q656" s="84"/>
    </row>
    <row r="657" spans="16:17" x14ac:dyDescent="0.25">
      <c r="P657" s="84"/>
      <c r="Q657" s="84"/>
    </row>
    <row r="658" spans="16:17" x14ac:dyDescent="0.25">
      <c r="P658" s="84"/>
      <c r="Q658" s="84"/>
    </row>
    <row r="659" spans="16:17" x14ac:dyDescent="0.25">
      <c r="P659" s="84"/>
      <c r="Q659" s="84"/>
    </row>
    <row r="660" spans="16:17" x14ac:dyDescent="0.25">
      <c r="P660" s="84"/>
      <c r="Q660" s="84"/>
    </row>
    <row r="661" spans="16:17" x14ac:dyDescent="0.25">
      <c r="P661" s="84"/>
      <c r="Q661" s="84"/>
    </row>
    <row r="662" spans="16:17" x14ac:dyDescent="0.25">
      <c r="P662" s="84"/>
      <c r="Q662" s="84"/>
    </row>
    <row r="663" spans="16:17" x14ac:dyDescent="0.25">
      <c r="P663" s="84"/>
      <c r="Q663" s="84"/>
    </row>
    <row r="664" spans="16:17" x14ac:dyDescent="0.25">
      <c r="P664" s="84"/>
      <c r="Q664" s="84"/>
    </row>
    <row r="665" spans="16:17" x14ac:dyDescent="0.25">
      <c r="P665" s="84"/>
      <c r="Q665" s="84"/>
    </row>
    <row r="666" spans="16:17" x14ac:dyDescent="0.25">
      <c r="P666" s="84"/>
      <c r="Q666" s="84"/>
    </row>
    <row r="667" spans="16:17" x14ac:dyDescent="0.25">
      <c r="P667" s="84"/>
      <c r="Q667" s="84"/>
    </row>
    <row r="668" spans="16:17" x14ac:dyDescent="0.25">
      <c r="P668" s="84"/>
      <c r="Q668" s="84"/>
    </row>
    <row r="669" spans="16:17" x14ac:dyDescent="0.25">
      <c r="P669" s="84"/>
      <c r="Q669" s="84"/>
    </row>
    <row r="670" spans="16:17" x14ac:dyDescent="0.25">
      <c r="P670" s="84"/>
      <c r="Q670" s="84"/>
    </row>
    <row r="671" spans="16:17" x14ac:dyDescent="0.25">
      <c r="P671" s="84"/>
      <c r="Q671" s="84"/>
    </row>
    <row r="672" spans="16:17" x14ac:dyDescent="0.25">
      <c r="P672" s="84"/>
      <c r="Q672" s="84"/>
    </row>
    <row r="673" spans="16:17" x14ac:dyDescent="0.25">
      <c r="P673" s="84"/>
      <c r="Q673" s="84"/>
    </row>
    <row r="674" spans="16:17" x14ac:dyDescent="0.25">
      <c r="P674" s="84"/>
      <c r="Q674" s="84"/>
    </row>
    <row r="675" spans="16:17" x14ac:dyDescent="0.25">
      <c r="P675" s="84"/>
      <c r="Q675" s="84"/>
    </row>
    <row r="676" spans="16:17" x14ac:dyDescent="0.25">
      <c r="P676" s="84"/>
      <c r="Q676" s="84"/>
    </row>
    <row r="677" spans="16:17" x14ac:dyDescent="0.25">
      <c r="P677" s="84"/>
      <c r="Q677" s="84"/>
    </row>
    <row r="678" spans="16:17" x14ac:dyDescent="0.25">
      <c r="P678" s="84"/>
      <c r="Q678" s="84"/>
    </row>
    <row r="679" spans="16:17" x14ac:dyDescent="0.25">
      <c r="P679" s="84"/>
      <c r="Q679" s="84"/>
    </row>
    <row r="680" spans="16:17" x14ac:dyDescent="0.25">
      <c r="P680" s="84"/>
      <c r="Q680" s="84"/>
    </row>
    <row r="681" spans="16:17" x14ac:dyDescent="0.25">
      <c r="P681" s="84"/>
      <c r="Q681" s="84"/>
    </row>
    <row r="682" spans="16:17" x14ac:dyDescent="0.25">
      <c r="P682" s="84"/>
      <c r="Q682" s="84"/>
    </row>
    <row r="683" spans="16:17" x14ac:dyDescent="0.25">
      <c r="P683" s="84"/>
      <c r="Q683" s="84"/>
    </row>
    <row r="684" spans="16:17" x14ac:dyDescent="0.25">
      <c r="P684" s="84"/>
      <c r="Q684" s="84"/>
    </row>
    <row r="685" spans="16:17" x14ac:dyDescent="0.25">
      <c r="P685" s="84"/>
      <c r="Q685" s="84"/>
    </row>
    <row r="686" spans="16:17" x14ac:dyDescent="0.25">
      <c r="P686" s="84"/>
      <c r="Q686" s="84"/>
    </row>
    <row r="687" spans="16:17" x14ac:dyDescent="0.25">
      <c r="P687" s="84"/>
      <c r="Q687" s="84"/>
    </row>
    <row r="688" spans="16:17" x14ac:dyDescent="0.25">
      <c r="P688" s="84"/>
      <c r="Q688" s="84"/>
    </row>
    <row r="689" spans="16:17" x14ac:dyDescent="0.25">
      <c r="P689" s="84"/>
      <c r="Q689" s="84"/>
    </row>
    <row r="690" spans="16:17" x14ac:dyDescent="0.25">
      <c r="P690" s="84"/>
      <c r="Q690" s="84"/>
    </row>
    <row r="691" spans="16:17" x14ac:dyDescent="0.25">
      <c r="P691" s="84"/>
      <c r="Q691" s="84"/>
    </row>
    <row r="692" spans="16:17" x14ac:dyDescent="0.25">
      <c r="P692" s="84"/>
      <c r="Q692" s="84"/>
    </row>
    <row r="693" spans="16:17" x14ac:dyDescent="0.25">
      <c r="P693" s="84"/>
      <c r="Q693" s="84"/>
    </row>
    <row r="694" spans="16:17" x14ac:dyDescent="0.25">
      <c r="P694" s="84"/>
      <c r="Q694" s="84"/>
    </row>
    <row r="695" spans="16:17" x14ac:dyDescent="0.25">
      <c r="P695" s="84"/>
      <c r="Q695" s="84"/>
    </row>
    <row r="696" spans="16:17" x14ac:dyDescent="0.25">
      <c r="P696" s="84"/>
      <c r="Q696" s="84"/>
    </row>
    <row r="697" spans="16:17" x14ac:dyDescent="0.25">
      <c r="P697" s="84"/>
      <c r="Q697" s="84"/>
    </row>
    <row r="698" spans="16:17" x14ac:dyDescent="0.25">
      <c r="P698" s="84"/>
      <c r="Q698" s="84"/>
    </row>
    <row r="699" spans="16:17" x14ac:dyDescent="0.25">
      <c r="P699" s="84"/>
      <c r="Q699" s="84"/>
    </row>
    <row r="700" spans="16:17" x14ac:dyDescent="0.25">
      <c r="P700" s="84"/>
      <c r="Q700" s="84"/>
    </row>
    <row r="701" spans="16:17" x14ac:dyDescent="0.25">
      <c r="P701" s="84"/>
      <c r="Q701" s="84"/>
    </row>
    <row r="702" spans="16:17" x14ac:dyDescent="0.25">
      <c r="P702" s="84"/>
      <c r="Q702" s="84"/>
    </row>
    <row r="703" spans="16:17" x14ac:dyDescent="0.25">
      <c r="P703" s="84"/>
      <c r="Q703" s="84"/>
    </row>
    <row r="704" spans="16:17" x14ac:dyDescent="0.25">
      <c r="P704" s="84"/>
      <c r="Q704" s="84"/>
    </row>
    <row r="705" spans="16:17" x14ac:dyDescent="0.25">
      <c r="P705" s="84"/>
      <c r="Q705" s="84"/>
    </row>
    <row r="706" spans="16:17" x14ac:dyDescent="0.25">
      <c r="P706" s="84"/>
      <c r="Q706" s="84"/>
    </row>
    <row r="707" spans="16:17" x14ac:dyDescent="0.25">
      <c r="P707" s="84"/>
      <c r="Q707" s="84"/>
    </row>
    <row r="708" spans="16:17" x14ac:dyDescent="0.25">
      <c r="P708" s="84"/>
      <c r="Q708" s="84"/>
    </row>
    <row r="709" spans="16:17" x14ac:dyDescent="0.25">
      <c r="P709" s="84"/>
      <c r="Q709" s="84"/>
    </row>
    <row r="710" spans="16:17" x14ac:dyDescent="0.25">
      <c r="P710" s="84"/>
      <c r="Q710" s="84"/>
    </row>
    <row r="711" spans="16:17" x14ac:dyDescent="0.25">
      <c r="P711" s="84"/>
      <c r="Q711" s="84"/>
    </row>
    <row r="712" spans="16:17" x14ac:dyDescent="0.25">
      <c r="P712" s="84"/>
      <c r="Q712" s="84"/>
    </row>
    <row r="713" spans="16:17" x14ac:dyDescent="0.25">
      <c r="P713" s="84"/>
      <c r="Q713" s="84"/>
    </row>
    <row r="714" spans="16:17" x14ac:dyDescent="0.25">
      <c r="P714" s="84"/>
      <c r="Q714" s="84"/>
    </row>
    <row r="715" spans="16:17" x14ac:dyDescent="0.25">
      <c r="P715" s="84"/>
      <c r="Q715" s="84"/>
    </row>
    <row r="716" spans="16:17" x14ac:dyDescent="0.25">
      <c r="P716" s="84"/>
      <c r="Q716" s="84"/>
    </row>
    <row r="717" spans="16:17" x14ac:dyDescent="0.25">
      <c r="P717" s="84"/>
      <c r="Q717" s="84"/>
    </row>
    <row r="718" spans="16:17" x14ac:dyDescent="0.25">
      <c r="P718" s="84"/>
      <c r="Q718" s="84"/>
    </row>
    <row r="719" spans="16:17" x14ac:dyDescent="0.25">
      <c r="P719" s="84"/>
      <c r="Q719" s="84"/>
    </row>
    <row r="720" spans="16:17" x14ac:dyDescent="0.25">
      <c r="P720" s="84"/>
      <c r="Q720" s="84"/>
    </row>
    <row r="721" spans="16:17" x14ac:dyDescent="0.25">
      <c r="P721" s="84"/>
      <c r="Q721" s="84"/>
    </row>
    <row r="722" spans="16:17" x14ac:dyDescent="0.25">
      <c r="P722" s="84"/>
      <c r="Q722" s="84"/>
    </row>
    <row r="723" spans="16:17" x14ac:dyDescent="0.25">
      <c r="P723" s="84"/>
      <c r="Q723" s="84"/>
    </row>
    <row r="724" spans="16:17" x14ac:dyDescent="0.25">
      <c r="P724" s="84"/>
      <c r="Q724" s="84"/>
    </row>
    <row r="725" spans="16:17" x14ac:dyDescent="0.25">
      <c r="P725" s="84"/>
      <c r="Q725" s="84"/>
    </row>
    <row r="726" spans="16:17" x14ac:dyDescent="0.25">
      <c r="P726" s="84"/>
      <c r="Q726" s="84"/>
    </row>
    <row r="727" spans="16:17" x14ac:dyDescent="0.25">
      <c r="P727" s="84"/>
      <c r="Q727" s="84"/>
    </row>
    <row r="728" spans="16:17" x14ac:dyDescent="0.25">
      <c r="P728" s="84"/>
      <c r="Q728" s="84"/>
    </row>
    <row r="729" spans="16:17" x14ac:dyDescent="0.25">
      <c r="P729" s="84"/>
      <c r="Q729" s="84"/>
    </row>
    <row r="730" spans="16:17" x14ac:dyDescent="0.25">
      <c r="P730" s="84"/>
      <c r="Q730" s="84"/>
    </row>
    <row r="731" spans="16:17" x14ac:dyDescent="0.25">
      <c r="P731" s="84"/>
      <c r="Q731" s="84"/>
    </row>
    <row r="732" spans="16:17" x14ac:dyDescent="0.25">
      <c r="P732" s="84"/>
      <c r="Q732" s="84"/>
    </row>
    <row r="733" spans="16:17" x14ac:dyDescent="0.25">
      <c r="P733" s="84"/>
      <c r="Q733" s="84"/>
    </row>
    <row r="734" spans="16:17" x14ac:dyDescent="0.25">
      <c r="P734" s="84"/>
      <c r="Q734" s="84"/>
    </row>
    <row r="735" spans="16:17" x14ac:dyDescent="0.25">
      <c r="P735" s="84"/>
      <c r="Q735" s="84"/>
    </row>
    <row r="736" spans="16:17" x14ac:dyDescent="0.25">
      <c r="P736" s="84"/>
      <c r="Q736" s="84"/>
    </row>
    <row r="737" spans="16:17" x14ac:dyDescent="0.25">
      <c r="P737" s="84"/>
      <c r="Q737" s="84"/>
    </row>
    <row r="738" spans="16:17" x14ac:dyDescent="0.25">
      <c r="P738" s="84"/>
      <c r="Q738" s="84"/>
    </row>
    <row r="739" spans="16:17" x14ac:dyDescent="0.25">
      <c r="P739" s="84"/>
      <c r="Q739" s="84"/>
    </row>
    <row r="740" spans="16:17" x14ac:dyDescent="0.25">
      <c r="P740" s="84"/>
      <c r="Q740" s="84"/>
    </row>
    <row r="741" spans="16:17" x14ac:dyDescent="0.25">
      <c r="P741" s="84"/>
      <c r="Q741" s="84"/>
    </row>
    <row r="742" spans="16:17" x14ac:dyDescent="0.25">
      <c r="P742" s="84"/>
      <c r="Q742" s="84"/>
    </row>
    <row r="743" spans="16:17" x14ac:dyDescent="0.25">
      <c r="P743" s="84"/>
      <c r="Q743" s="84"/>
    </row>
    <row r="744" spans="16:17" x14ac:dyDescent="0.25">
      <c r="P744" s="84"/>
      <c r="Q744" s="84"/>
    </row>
    <row r="745" spans="16:17" x14ac:dyDescent="0.25">
      <c r="P745" s="84"/>
      <c r="Q745" s="84"/>
    </row>
    <row r="746" spans="16:17" x14ac:dyDescent="0.25">
      <c r="P746" s="84"/>
      <c r="Q746" s="84"/>
    </row>
    <row r="747" spans="16:17" x14ac:dyDescent="0.25">
      <c r="P747" s="84"/>
      <c r="Q747" s="84"/>
    </row>
    <row r="748" spans="16:17" x14ac:dyDescent="0.25">
      <c r="P748" s="84"/>
      <c r="Q748" s="84"/>
    </row>
    <row r="749" spans="16:17" x14ac:dyDescent="0.25">
      <c r="P749" s="84"/>
      <c r="Q749" s="84"/>
    </row>
    <row r="750" spans="16:17" x14ac:dyDescent="0.25">
      <c r="P750" s="84"/>
      <c r="Q750" s="84"/>
    </row>
    <row r="751" spans="16:17" x14ac:dyDescent="0.25">
      <c r="P751" s="84"/>
      <c r="Q751" s="84"/>
    </row>
    <row r="752" spans="16:17" x14ac:dyDescent="0.25">
      <c r="P752" s="84"/>
      <c r="Q752" s="84"/>
    </row>
    <row r="753" spans="16:17" x14ac:dyDescent="0.25">
      <c r="P753" s="84"/>
      <c r="Q753" s="84"/>
    </row>
    <row r="754" spans="16:17" x14ac:dyDescent="0.25">
      <c r="P754" s="84"/>
      <c r="Q754" s="84"/>
    </row>
    <row r="755" spans="16:17" x14ac:dyDescent="0.25">
      <c r="P755" s="84"/>
      <c r="Q755" s="84"/>
    </row>
    <row r="756" spans="16:17" x14ac:dyDescent="0.25">
      <c r="P756" s="84"/>
      <c r="Q756" s="84"/>
    </row>
    <row r="757" spans="16:17" x14ac:dyDescent="0.25">
      <c r="P757" s="84"/>
      <c r="Q757" s="84"/>
    </row>
    <row r="758" spans="16:17" x14ac:dyDescent="0.25">
      <c r="P758" s="84"/>
      <c r="Q758" s="84"/>
    </row>
    <row r="759" spans="16:17" x14ac:dyDescent="0.25">
      <c r="P759" s="84"/>
      <c r="Q759" s="84"/>
    </row>
    <row r="760" spans="16:17" x14ac:dyDescent="0.25">
      <c r="P760" s="84"/>
      <c r="Q760" s="84"/>
    </row>
    <row r="761" spans="16:17" x14ac:dyDescent="0.25">
      <c r="P761" s="84"/>
      <c r="Q761" s="84"/>
    </row>
    <row r="762" spans="16:17" x14ac:dyDescent="0.25">
      <c r="P762" s="84"/>
      <c r="Q762" s="84"/>
    </row>
    <row r="763" spans="16:17" x14ac:dyDescent="0.25">
      <c r="P763" s="84"/>
      <c r="Q763" s="84"/>
    </row>
    <row r="764" spans="16:17" x14ac:dyDescent="0.25">
      <c r="P764" s="84"/>
      <c r="Q764" s="84"/>
    </row>
    <row r="765" spans="16:17" x14ac:dyDescent="0.25">
      <c r="P765" s="84"/>
      <c r="Q765" s="84"/>
    </row>
    <row r="766" spans="16:17" x14ac:dyDescent="0.25">
      <c r="P766" s="84"/>
      <c r="Q766" s="84"/>
    </row>
    <row r="767" spans="16:17" x14ac:dyDescent="0.25">
      <c r="P767" s="84"/>
      <c r="Q767" s="84"/>
    </row>
    <row r="768" spans="16:17" x14ac:dyDescent="0.25">
      <c r="P768" s="84"/>
      <c r="Q768" s="84"/>
    </row>
    <row r="769" spans="16:17" x14ac:dyDescent="0.25">
      <c r="P769" s="84"/>
      <c r="Q769" s="84"/>
    </row>
    <row r="770" spans="16:17" x14ac:dyDescent="0.25">
      <c r="P770" s="84"/>
      <c r="Q770" s="84"/>
    </row>
    <row r="771" spans="16:17" x14ac:dyDescent="0.25">
      <c r="P771" s="84"/>
      <c r="Q771" s="84"/>
    </row>
    <row r="772" spans="16:17" x14ac:dyDescent="0.25">
      <c r="P772" s="84"/>
      <c r="Q772" s="84"/>
    </row>
    <row r="773" spans="16:17" x14ac:dyDescent="0.25">
      <c r="P773" s="84"/>
      <c r="Q773" s="84"/>
    </row>
    <row r="774" spans="16:17" x14ac:dyDescent="0.25">
      <c r="P774" s="84"/>
      <c r="Q774" s="84"/>
    </row>
    <row r="775" spans="16:17" x14ac:dyDescent="0.25">
      <c r="P775" s="84"/>
      <c r="Q775" s="84"/>
    </row>
    <row r="776" spans="16:17" x14ac:dyDescent="0.25">
      <c r="P776" s="84"/>
      <c r="Q776" s="84"/>
    </row>
    <row r="777" spans="16:17" x14ac:dyDescent="0.25">
      <c r="P777" s="84"/>
      <c r="Q777" s="84"/>
    </row>
    <row r="778" spans="16:17" x14ac:dyDescent="0.25">
      <c r="P778" s="84"/>
      <c r="Q778" s="84"/>
    </row>
    <row r="779" spans="16:17" x14ac:dyDescent="0.25">
      <c r="P779" s="84"/>
      <c r="Q779" s="84"/>
    </row>
    <row r="780" spans="16:17" x14ac:dyDescent="0.25">
      <c r="P780" s="84"/>
      <c r="Q780" s="84"/>
    </row>
    <row r="781" spans="16:17" x14ac:dyDescent="0.25">
      <c r="P781" s="84"/>
      <c r="Q781" s="84"/>
    </row>
    <row r="782" spans="16:17" x14ac:dyDescent="0.25">
      <c r="P782" s="84"/>
      <c r="Q782" s="84"/>
    </row>
    <row r="783" spans="16:17" x14ac:dyDescent="0.25">
      <c r="P783" s="84"/>
      <c r="Q783" s="84"/>
    </row>
    <row r="784" spans="16:17" x14ac:dyDescent="0.25">
      <c r="P784" s="84"/>
      <c r="Q784" s="84"/>
    </row>
    <row r="785" spans="16:17" x14ac:dyDescent="0.25">
      <c r="P785" s="84"/>
      <c r="Q785" s="84"/>
    </row>
    <row r="786" spans="16:17" x14ac:dyDescent="0.25">
      <c r="P786" s="84"/>
      <c r="Q786" s="84"/>
    </row>
    <row r="787" spans="16:17" x14ac:dyDescent="0.25">
      <c r="P787" s="84"/>
      <c r="Q787" s="84"/>
    </row>
    <row r="788" spans="16:17" x14ac:dyDescent="0.25">
      <c r="P788" s="84"/>
      <c r="Q788" s="84"/>
    </row>
    <row r="789" spans="16:17" x14ac:dyDescent="0.25">
      <c r="P789" s="84"/>
      <c r="Q789" s="84"/>
    </row>
    <row r="790" spans="16:17" x14ac:dyDescent="0.25">
      <c r="P790" s="84"/>
      <c r="Q790" s="84"/>
    </row>
    <row r="791" spans="16:17" x14ac:dyDescent="0.25">
      <c r="P791" s="84"/>
      <c r="Q791" s="84"/>
    </row>
    <row r="792" spans="16:17" x14ac:dyDescent="0.25">
      <c r="P792" s="84"/>
      <c r="Q792" s="84"/>
    </row>
    <row r="793" spans="16:17" x14ac:dyDescent="0.25">
      <c r="P793" s="84"/>
      <c r="Q793" s="84"/>
    </row>
    <row r="794" spans="16:17" x14ac:dyDescent="0.25">
      <c r="P794" s="84"/>
      <c r="Q794" s="84"/>
    </row>
    <row r="795" spans="16:17" x14ac:dyDescent="0.25">
      <c r="P795" s="84"/>
      <c r="Q795" s="84"/>
    </row>
    <row r="796" spans="16:17" x14ac:dyDescent="0.25">
      <c r="P796" s="84"/>
      <c r="Q796" s="84"/>
    </row>
    <row r="797" spans="16:17" x14ac:dyDescent="0.25">
      <c r="P797" s="84"/>
      <c r="Q797" s="84"/>
    </row>
    <row r="798" spans="16:17" x14ac:dyDescent="0.25">
      <c r="P798" s="84"/>
      <c r="Q798" s="84"/>
    </row>
    <row r="799" spans="16:17" x14ac:dyDescent="0.25">
      <c r="P799" s="84"/>
      <c r="Q799" s="84"/>
    </row>
    <row r="800" spans="16:17" x14ac:dyDescent="0.25">
      <c r="P800" s="84"/>
      <c r="Q800" s="84"/>
    </row>
    <row r="801" spans="16:17" x14ac:dyDescent="0.25">
      <c r="P801" s="84"/>
      <c r="Q801" s="84"/>
    </row>
    <row r="802" spans="16:17" x14ac:dyDescent="0.25">
      <c r="P802" s="84"/>
      <c r="Q802" s="84"/>
    </row>
    <row r="803" spans="16:17" x14ac:dyDescent="0.25">
      <c r="P803" s="84"/>
      <c r="Q803" s="84"/>
    </row>
    <row r="804" spans="16:17" x14ac:dyDescent="0.25">
      <c r="P804" s="84"/>
      <c r="Q804" s="84"/>
    </row>
    <row r="805" spans="16:17" x14ac:dyDescent="0.25">
      <c r="P805" s="84"/>
      <c r="Q805" s="84"/>
    </row>
    <row r="806" spans="16:17" x14ac:dyDescent="0.25">
      <c r="P806" s="84"/>
      <c r="Q806" s="84"/>
    </row>
    <row r="807" spans="16:17" x14ac:dyDescent="0.25">
      <c r="P807" s="84"/>
      <c r="Q807" s="84"/>
    </row>
    <row r="808" spans="16:17" x14ac:dyDescent="0.25">
      <c r="P808" s="84"/>
      <c r="Q808" s="84"/>
    </row>
    <row r="809" spans="16:17" x14ac:dyDescent="0.25">
      <c r="P809" s="84"/>
      <c r="Q809" s="84"/>
    </row>
    <row r="810" spans="16:17" x14ac:dyDescent="0.25">
      <c r="P810" s="84"/>
      <c r="Q810" s="84"/>
    </row>
    <row r="811" spans="16:17" x14ac:dyDescent="0.25">
      <c r="P811" s="84"/>
      <c r="Q811" s="84"/>
    </row>
    <row r="812" spans="16:17" x14ac:dyDescent="0.25">
      <c r="P812" s="84"/>
      <c r="Q812" s="84"/>
    </row>
    <row r="813" spans="16:17" x14ac:dyDescent="0.25">
      <c r="P813" s="84"/>
      <c r="Q813" s="84"/>
    </row>
    <row r="814" spans="16:17" x14ac:dyDescent="0.25">
      <c r="P814" s="84"/>
      <c r="Q814" s="84"/>
    </row>
    <row r="815" spans="16:17" x14ac:dyDescent="0.25">
      <c r="P815" s="84"/>
      <c r="Q815" s="84"/>
    </row>
    <row r="816" spans="16:17" x14ac:dyDescent="0.25">
      <c r="P816" s="84"/>
      <c r="Q816" s="84"/>
    </row>
    <row r="817" spans="16:17" x14ac:dyDescent="0.25">
      <c r="P817" s="84"/>
      <c r="Q817" s="84"/>
    </row>
    <row r="818" spans="16:17" x14ac:dyDescent="0.25">
      <c r="P818" s="84"/>
      <c r="Q818" s="84"/>
    </row>
    <row r="819" spans="16:17" x14ac:dyDescent="0.25">
      <c r="P819" s="84"/>
      <c r="Q819" s="84"/>
    </row>
    <row r="820" spans="16:17" x14ac:dyDescent="0.25">
      <c r="P820" s="84"/>
      <c r="Q820" s="84"/>
    </row>
    <row r="821" spans="16:17" x14ac:dyDescent="0.25">
      <c r="P821" s="84"/>
      <c r="Q821" s="84"/>
    </row>
    <row r="822" spans="16:17" x14ac:dyDescent="0.25">
      <c r="P822" s="84"/>
      <c r="Q822" s="84"/>
    </row>
    <row r="823" spans="16:17" x14ac:dyDescent="0.25">
      <c r="P823" s="84"/>
      <c r="Q823" s="84"/>
    </row>
    <row r="824" spans="16:17" x14ac:dyDescent="0.25">
      <c r="P824" s="84"/>
      <c r="Q824" s="84"/>
    </row>
    <row r="825" spans="16:17" x14ac:dyDescent="0.25">
      <c r="P825" s="84"/>
      <c r="Q825" s="84"/>
    </row>
    <row r="826" spans="16:17" x14ac:dyDescent="0.25">
      <c r="P826" s="84"/>
      <c r="Q826" s="84"/>
    </row>
    <row r="827" spans="16:17" x14ac:dyDescent="0.25">
      <c r="P827" s="84"/>
      <c r="Q827" s="84"/>
    </row>
    <row r="828" spans="16:17" x14ac:dyDescent="0.25">
      <c r="P828" s="84"/>
      <c r="Q828" s="84"/>
    </row>
    <row r="829" spans="16:17" x14ac:dyDescent="0.25">
      <c r="P829" s="84"/>
      <c r="Q829" s="84"/>
    </row>
    <row r="830" spans="16:17" x14ac:dyDescent="0.25">
      <c r="P830" s="84"/>
      <c r="Q830" s="84"/>
    </row>
    <row r="831" spans="16:17" x14ac:dyDescent="0.25">
      <c r="P831" s="84"/>
      <c r="Q831" s="84"/>
    </row>
    <row r="832" spans="16:17" x14ac:dyDescent="0.25">
      <c r="P832" s="84"/>
      <c r="Q832" s="84"/>
    </row>
    <row r="833" spans="16:17" x14ac:dyDescent="0.25">
      <c r="P833" s="84"/>
      <c r="Q833" s="84"/>
    </row>
    <row r="834" spans="16:17" x14ac:dyDescent="0.25">
      <c r="P834" s="84"/>
      <c r="Q834" s="84"/>
    </row>
    <row r="835" spans="16:17" x14ac:dyDescent="0.25">
      <c r="P835" s="84"/>
      <c r="Q835" s="84"/>
    </row>
    <row r="836" spans="16:17" x14ac:dyDescent="0.25">
      <c r="P836" s="84"/>
      <c r="Q836" s="84"/>
    </row>
    <row r="837" spans="16:17" x14ac:dyDescent="0.25">
      <c r="P837" s="84"/>
      <c r="Q837" s="84"/>
    </row>
    <row r="838" spans="16:17" x14ac:dyDescent="0.25">
      <c r="P838" s="84"/>
      <c r="Q838" s="84"/>
    </row>
    <row r="839" spans="16:17" x14ac:dyDescent="0.25">
      <c r="P839" s="84"/>
      <c r="Q839" s="84"/>
    </row>
    <row r="840" spans="16:17" x14ac:dyDescent="0.25">
      <c r="P840" s="84"/>
      <c r="Q840" s="84"/>
    </row>
    <row r="841" spans="16:17" x14ac:dyDescent="0.25">
      <c r="P841" s="84"/>
      <c r="Q841" s="84"/>
    </row>
    <row r="842" spans="16:17" x14ac:dyDescent="0.25">
      <c r="P842" s="84"/>
      <c r="Q842" s="84"/>
    </row>
    <row r="843" spans="16:17" x14ac:dyDescent="0.25">
      <c r="P843" s="84"/>
      <c r="Q843" s="84"/>
    </row>
    <row r="844" spans="16:17" x14ac:dyDescent="0.25">
      <c r="P844" s="84"/>
      <c r="Q844" s="84"/>
    </row>
    <row r="845" spans="16:17" x14ac:dyDescent="0.25">
      <c r="P845" s="84"/>
      <c r="Q845" s="84"/>
    </row>
    <row r="846" spans="16:17" x14ac:dyDescent="0.25">
      <c r="P846" s="84"/>
      <c r="Q846" s="84"/>
    </row>
    <row r="847" spans="16:17" x14ac:dyDescent="0.25">
      <c r="P847" s="84"/>
      <c r="Q847" s="84"/>
    </row>
    <row r="848" spans="16:17" x14ac:dyDescent="0.25">
      <c r="P848" s="84"/>
      <c r="Q848" s="84"/>
    </row>
    <row r="849" spans="16:17" x14ac:dyDescent="0.25">
      <c r="P849" s="84"/>
      <c r="Q849" s="84"/>
    </row>
    <row r="850" spans="16:17" x14ac:dyDescent="0.25">
      <c r="P850" s="84"/>
      <c r="Q850" s="84"/>
    </row>
    <row r="851" spans="16:17" x14ac:dyDescent="0.25">
      <c r="P851" s="84"/>
      <c r="Q851" s="84"/>
    </row>
    <row r="852" spans="16:17" x14ac:dyDescent="0.25">
      <c r="P852" s="84"/>
      <c r="Q852" s="84"/>
    </row>
    <row r="853" spans="16:17" x14ac:dyDescent="0.25">
      <c r="P853" s="84"/>
      <c r="Q853" s="84"/>
    </row>
    <row r="854" spans="16:17" x14ac:dyDescent="0.25">
      <c r="P854" s="84"/>
      <c r="Q854" s="84"/>
    </row>
    <row r="855" spans="16:17" x14ac:dyDescent="0.25">
      <c r="P855" s="84"/>
      <c r="Q855" s="84"/>
    </row>
    <row r="856" spans="16:17" x14ac:dyDescent="0.25">
      <c r="P856" s="84"/>
      <c r="Q856" s="84"/>
    </row>
    <row r="857" spans="16:17" x14ac:dyDescent="0.25">
      <c r="P857" s="84"/>
      <c r="Q857" s="84"/>
    </row>
    <row r="858" spans="16:17" x14ac:dyDescent="0.25">
      <c r="P858" s="84"/>
      <c r="Q858" s="84"/>
    </row>
    <row r="859" spans="16:17" x14ac:dyDescent="0.25">
      <c r="P859" s="84"/>
      <c r="Q859" s="84"/>
    </row>
    <row r="860" spans="16:17" x14ac:dyDescent="0.25">
      <c r="P860" s="84"/>
      <c r="Q860" s="84"/>
    </row>
    <row r="861" spans="16:17" x14ac:dyDescent="0.25">
      <c r="P861" s="84"/>
      <c r="Q861" s="84"/>
    </row>
    <row r="862" spans="16:17" x14ac:dyDescent="0.25">
      <c r="P862" s="84"/>
      <c r="Q862" s="84"/>
    </row>
    <row r="863" spans="16:17" x14ac:dyDescent="0.25">
      <c r="P863" s="84"/>
      <c r="Q863" s="84"/>
    </row>
    <row r="864" spans="16:17" x14ac:dyDescent="0.25">
      <c r="P864" s="84"/>
      <c r="Q864" s="84"/>
    </row>
    <row r="865" spans="16:17" x14ac:dyDescent="0.25">
      <c r="P865" s="84"/>
      <c r="Q865" s="84"/>
    </row>
    <row r="866" spans="16:17" x14ac:dyDescent="0.25">
      <c r="P866" s="84"/>
      <c r="Q866" s="84"/>
    </row>
    <row r="867" spans="16:17" x14ac:dyDescent="0.25">
      <c r="P867" s="84"/>
      <c r="Q867" s="84"/>
    </row>
    <row r="868" spans="16:17" x14ac:dyDescent="0.25">
      <c r="P868" s="84"/>
      <c r="Q868" s="84"/>
    </row>
    <row r="869" spans="16:17" x14ac:dyDescent="0.25">
      <c r="P869" s="84"/>
      <c r="Q869" s="84"/>
    </row>
    <row r="870" spans="16:17" x14ac:dyDescent="0.25">
      <c r="P870" s="84"/>
      <c r="Q870" s="84"/>
    </row>
    <row r="871" spans="16:17" x14ac:dyDescent="0.25">
      <c r="P871" s="84"/>
      <c r="Q871" s="84"/>
    </row>
    <row r="872" spans="16:17" x14ac:dyDescent="0.25">
      <c r="P872" s="84"/>
      <c r="Q872" s="84"/>
    </row>
    <row r="873" spans="16:17" x14ac:dyDescent="0.25">
      <c r="P873" s="84"/>
      <c r="Q873" s="84"/>
    </row>
    <row r="874" spans="16:17" x14ac:dyDescent="0.25">
      <c r="P874" s="84"/>
      <c r="Q874" s="84"/>
    </row>
    <row r="875" spans="16:17" x14ac:dyDescent="0.25">
      <c r="P875" s="84"/>
      <c r="Q875" s="84"/>
    </row>
    <row r="876" spans="16:17" x14ac:dyDescent="0.25">
      <c r="P876" s="84"/>
      <c r="Q876" s="84"/>
    </row>
    <row r="877" spans="16:17" x14ac:dyDescent="0.25">
      <c r="P877" s="84"/>
      <c r="Q877" s="84"/>
    </row>
    <row r="878" spans="16:17" x14ac:dyDescent="0.25">
      <c r="P878" s="84"/>
      <c r="Q878" s="84"/>
    </row>
    <row r="879" spans="16:17" x14ac:dyDescent="0.25">
      <c r="P879" s="84"/>
      <c r="Q879" s="84"/>
    </row>
    <row r="880" spans="16:17" x14ac:dyDescent="0.25">
      <c r="P880" s="84"/>
      <c r="Q880" s="84"/>
    </row>
    <row r="881" spans="16:17" x14ac:dyDescent="0.25">
      <c r="P881" s="84"/>
      <c r="Q881" s="84"/>
    </row>
    <row r="882" spans="16:17" x14ac:dyDescent="0.25">
      <c r="P882" s="84"/>
      <c r="Q882" s="84"/>
    </row>
    <row r="883" spans="16:17" x14ac:dyDescent="0.25">
      <c r="P883" s="84"/>
      <c r="Q883" s="84"/>
    </row>
    <row r="884" spans="16:17" x14ac:dyDescent="0.25">
      <c r="P884" s="84"/>
      <c r="Q884" s="84"/>
    </row>
    <row r="885" spans="16:17" x14ac:dyDescent="0.25">
      <c r="P885" s="84"/>
      <c r="Q885" s="84"/>
    </row>
    <row r="886" spans="16:17" x14ac:dyDescent="0.25">
      <c r="P886" s="84"/>
      <c r="Q886" s="84"/>
    </row>
    <row r="887" spans="16:17" x14ac:dyDescent="0.25">
      <c r="P887" s="84"/>
      <c r="Q887" s="84"/>
    </row>
    <row r="888" spans="16:17" x14ac:dyDescent="0.25">
      <c r="P888" s="84"/>
      <c r="Q888" s="84"/>
    </row>
    <row r="889" spans="16:17" x14ac:dyDescent="0.25">
      <c r="P889" s="84"/>
      <c r="Q889" s="84"/>
    </row>
    <row r="890" spans="16:17" x14ac:dyDescent="0.25">
      <c r="P890" s="84"/>
      <c r="Q890" s="84"/>
    </row>
    <row r="891" spans="16:17" x14ac:dyDescent="0.25">
      <c r="P891" s="84"/>
      <c r="Q891" s="84"/>
    </row>
    <row r="892" spans="16:17" x14ac:dyDescent="0.25">
      <c r="P892" s="84"/>
      <c r="Q892" s="84"/>
    </row>
    <row r="893" spans="16:17" x14ac:dyDescent="0.25">
      <c r="P893" s="84"/>
      <c r="Q893" s="84"/>
    </row>
    <row r="894" spans="16:17" x14ac:dyDescent="0.25">
      <c r="P894" s="84"/>
      <c r="Q894" s="84"/>
    </row>
    <row r="895" spans="16:17" x14ac:dyDescent="0.25">
      <c r="P895" s="84"/>
      <c r="Q895" s="84"/>
    </row>
    <row r="896" spans="16:17" x14ac:dyDescent="0.25">
      <c r="P896" s="84"/>
      <c r="Q896" s="84"/>
    </row>
    <row r="897" spans="16:17" x14ac:dyDescent="0.25">
      <c r="P897" s="84"/>
      <c r="Q897" s="84"/>
    </row>
    <row r="898" spans="16:17" x14ac:dyDescent="0.25">
      <c r="P898" s="84"/>
      <c r="Q898" s="84"/>
    </row>
    <row r="899" spans="16:17" x14ac:dyDescent="0.25">
      <c r="P899" s="84"/>
      <c r="Q899" s="84"/>
    </row>
    <row r="900" spans="16:17" x14ac:dyDescent="0.25">
      <c r="P900" s="84"/>
      <c r="Q900" s="84"/>
    </row>
    <row r="901" spans="16:17" x14ac:dyDescent="0.25">
      <c r="P901" s="84"/>
      <c r="Q901" s="84"/>
    </row>
    <row r="902" spans="16:17" x14ac:dyDescent="0.25">
      <c r="P902" s="84"/>
      <c r="Q902" s="84"/>
    </row>
    <row r="903" spans="16:17" x14ac:dyDescent="0.25">
      <c r="P903" s="84"/>
      <c r="Q903" s="84"/>
    </row>
    <row r="904" spans="16:17" x14ac:dyDescent="0.25">
      <c r="P904" s="84"/>
      <c r="Q904" s="84"/>
    </row>
    <row r="905" spans="16:17" x14ac:dyDescent="0.25">
      <c r="P905" s="84"/>
      <c r="Q905" s="84"/>
    </row>
    <row r="906" spans="16:17" x14ac:dyDescent="0.25">
      <c r="P906" s="84"/>
      <c r="Q906" s="84"/>
    </row>
    <row r="907" spans="16:17" x14ac:dyDescent="0.25">
      <c r="P907" s="84"/>
      <c r="Q907" s="84"/>
    </row>
    <row r="908" spans="16:17" x14ac:dyDescent="0.25">
      <c r="P908" s="84"/>
      <c r="Q908" s="84"/>
    </row>
    <row r="909" spans="16:17" x14ac:dyDescent="0.25">
      <c r="P909" s="84"/>
      <c r="Q909" s="84"/>
    </row>
    <row r="910" spans="16:17" x14ac:dyDescent="0.25">
      <c r="P910" s="84"/>
      <c r="Q910" s="84"/>
    </row>
    <row r="911" spans="16:17" x14ac:dyDescent="0.25">
      <c r="P911" s="84"/>
      <c r="Q911" s="84"/>
    </row>
    <row r="912" spans="16:17" x14ac:dyDescent="0.25">
      <c r="P912" s="84"/>
      <c r="Q912" s="84"/>
    </row>
    <row r="913" spans="16:17" x14ac:dyDescent="0.25">
      <c r="P913" s="84"/>
      <c r="Q913" s="84"/>
    </row>
    <row r="914" spans="16:17" x14ac:dyDescent="0.25">
      <c r="P914" s="84"/>
      <c r="Q914" s="84"/>
    </row>
    <row r="915" spans="16:17" x14ac:dyDescent="0.25">
      <c r="P915" s="84"/>
      <c r="Q915" s="84"/>
    </row>
    <row r="916" spans="16:17" x14ac:dyDescent="0.25">
      <c r="P916" s="84"/>
      <c r="Q916" s="84"/>
    </row>
    <row r="917" spans="16:17" x14ac:dyDescent="0.25">
      <c r="P917" s="84"/>
      <c r="Q917" s="84"/>
    </row>
    <row r="918" spans="16:17" x14ac:dyDescent="0.25">
      <c r="P918" s="84"/>
      <c r="Q918" s="84"/>
    </row>
    <row r="919" spans="16:17" x14ac:dyDescent="0.25">
      <c r="P919" s="84"/>
      <c r="Q919" s="84"/>
    </row>
    <row r="920" spans="16:17" x14ac:dyDescent="0.25">
      <c r="P920" s="84"/>
      <c r="Q920" s="84"/>
    </row>
    <row r="921" spans="16:17" x14ac:dyDescent="0.25">
      <c r="P921" s="84"/>
      <c r="Q921" s="84"/>
    </row>
    <row r="922" spans="16:17" x14ac:dyDescent="0.25">
      <c r="P922" s="84"/>
      <c r="Q922" s="84"/>
    </row>
    <row r="923" spans="16:17" x14ac:dyDescent="0.25">
      <c r="P923" s="84"/>
      <c r="Q923" s="84"/>
    </row>
    <row r="924" spans="16:17" x14ac:dyDescent="0.25">
      <c r="P924" s="84"/>
      <c r="Q924" s="84"/>
    </row>
    <row r="925" spans="16:17" x14ac:dyDescent="0.25">
      <c r="P925" s="84"/>
      <c r="Q925" s="84"/>
    </row>
    <row r="926" spans="16:17" x14ac:dyDescent="0.25">
      <c r="P926" s="84"/>
      <c r="Q926" s="84"/>
    </row>
    <row r="927" spans="16:17" x14ac:dyDescent="0.25">
      <c r="P927" s="84"/>
      <c r="Q927" s="84"/>
    </row>
    <row r="928" spans="16:17" x14ac:dyDescent="0.25">
      <c r="P928" s="84"/>
      <c r="Q928" s="84"/>
    </row>
    <row r="929" spans="16:17" x14ac:dyDescent="0.25">
      <c r="P929" s="84"/>
      <c r="Q929" s="84"/>
    </row>
    <row r="930" spans="16:17" x14ac:dyDescent="0.25">
      <c r="P930" s="84"/>
      <c r="Q930" s="84"/>
    </row>
    <row r="931" spans="16:17" x14ac:dyDescent="0.25">
      <c r="P931" s="84"/>
      <c r="Q931" s="84"/>
    </row>
    <row r="932" spans="16:17" x14ac:dyDescent="0.25">
      <c r="P932" s="84"/>
      <c r="Q932" s="84"/>
    </row>
    <row r="933" spans="16:17" x14ac:dyDescent="0.25">
      <c r="P933" s="84"/>
      <c r="Q933" s="84"/>
    </row>
    <row r="934" spans="16:17" x14ac:dyDescent="0.25">
      <c r="P934" s="84"/>
      <c r="Q934" s="84"/>
    </row>
    <row r="935" spans="16:17" x14ac:dyDescent="0.25">
      <c r="P935" s="84"/>
      <c r="Q935" s="84"/>
    </row>
    <row r="936" spans="16:17" x14ac:dyDescent="0.25">
      <c r="P936" s="84"/>
      <c r="Q936" s="84"/>
    </row>
    <row r="937" spans="16:17" x14ac:dyDescent="0.25">
      <c r="P937" s="84"/>
      <c r="Q937" s="84"/>
    </row>
    <row r="938" spans="16:17" x14ac:dyDescent="0.25">
      <c r="P938" s="84"/>
      <c r="Q938" s="84"/>
    </row>
    <row r="939" spans="16:17" x14ac:dyDescent="0.25">
      <c r="P939" s="84"/>
      <c r="Q939" s="84"/>
    </row>
    <row r="940" spans="16:17" x14ac:dyDescent="0.25">
      <c r="P940" s="84"/>
      <c r="Q940" s="84"/>
    </row>
    <row r="941" spans="16:17" x14ac:dyDescent="0.25">
      <c r="P941" s="84"/>
      <c r="Q941" s="84"/>
    </row>
    <row r="942" spans="16:17" x14ac:dyDescent="0.25">
      <c r="P942" s="84"/>
      <c r="Q942" s="84"/>
    </row>
    <row r="943" spans="16:17" x14ac:dyDescent="0.25">
      <c r="P943" s="84"/>
      <c r="Q943" s="84"/>
    </row>
    <row r="944" spans="16:17" x14ac:dyDescent="0.25">
      <c r="P944" s="84"/>
      <c r="Q944" s="84"/>
    </row>
    <row r="945" spans="16:17" x14ac:dyDescent="0.25">
      <c r="P945" s="84"/>
      <c r="Q945" s="84"/>
    </row>
    <row r="946" spans="16:17" x14ac:dyDescent="0.25">
      <c r="P946" s="84"/>
      <c r="Q946" s="84"/>
    </row>
    <row r="947" spans="16:17" x14ac:dyDescent="0.25">
      <c r="P947" s="84"/>
      <c r="Q947" s="84"/>
    </row>
    <row r="948" spans="16:17" x14ac:dyDescent="0.25">
      <c r="P948" s="84"/>
      <c r="Q948" s="84"/>
    </row>
    <row r="949" spans="16:17" x14ac:dyDescent="0.25">
      <c r="P949" s="84"/>
      <c r="Q949" s="84"/>
    </row>
    <row r="950" spans="16:17" x14ac:dyDescent="0.25">
      <c r="P950" s="84"/>
      <c r="Q950" s="84"/>
    </row>
    <row r="951" spans="16:17" x14ac:dyDescent="0.25">
      <c r="P951" s="84"/>
      <c r="Q951" s="84"/>
    </row>
    <row r="952" spans="16:17" x14ac:dyDescent="0.25">
      <c r="P952" s="84"/>
      <c r="Q952" s="84"/>
    </row>
    <row r="953" spans="16:17" x14ac:dyDescent="0.25">
      <c r="P953" s="84"/>
      <c r="Q953" s="84"/>
    </row>
    <row r="954" spans="16:17" x14ac:dyDescent="0.25">
      <c r="P954" s="84"/>
      <c r="Q954" s="84"/>
    </row>
    <row r="955" spans="16:17" x14ac:dyDescent="0.25">
      <c r="P955" s="84"/>
      <c r="Q955" s="84"/>
    </row>
    <row r="956" spans="16:17" x14ac:dyDescent="0.25">
      <c r="P956" s="84"/>
      <c r="Q956" s="84"/>
    </row>
    <row r="957" spans="16:17" x14ac:dyDescent="0.25">
      <c r="P957" s="84"/>
      <c r="Q957" s="84"/>
    </row>
    <row r="958" spans="16:17" x14ac:dyDescent="0.25">
      <c r="P958" s="84"/>
      <c r="Q958" s="84"/>
    </row>
    <row r="959" spans="16:17" x14ac:dyDescent="0.25">
      <c r="P959" s="84"/>
      <c r="Q959" s="84"/>
    </row>
    <row r="960" spans="16:17" x14ac:dyDescent="0.25">
      <c r="P960" s="84"/>
      <c r="Q960" s="84"/>
    </row>
    <row r="961" spans="16:17" x14ac:dyDescent="0.25">
      <c r="P961" s="84"/>
      <c r="Q961" s="84"/>
    </row>
    <row r="962" spans="16:17" x14ac:dyDescent="0.25">
      <c r="P962" s="84"/>
      <c r="Q962" s="84"/>
    </row>
    <row r="963" spans="16:17" x14ac:dyDescent="0.25">
      <c r="P963" s="84"/>
      <c r="Q963" s="84"/>
    </row>
    <row r="964" spans="16:17" x14ac:dyDescent="0.25">
      <c r="P964" s="84"/>
      <c r="Q964" s="84"/>
    </row>
    <row r="965" spans="16:17" x14ac:dyDescent="0.25">
      <c r="P965" s="84"/>
      <c r="Q965" s="84"/>
    </row>
    <row r="966" spans="16:17" x14ac:dyDescent="0.25">
      <c r="P966" s="84"/>
      <c r="Q966" s="84"/>
    </row>
    <row r="967" spans="16:17" x14ac:dyDescent="0.25">
      <c r="P967" s="84"/>
      <c r="Q967" s="84"/>
    </row>
    <row r="968" spans="16:17" x14ac:dyDescent="0.25">
      <c r="P968" s="84"/>
      <c r="Q968" s="84"/>
    </row>
    <row r="969" spans="16:17" x14ac:dyDescent="0.25">
      <c r="P969" s="84"/>
      <c r="Q969" s="84"/>
    </row>
    <row r="970" spans="16:17" x14ac:dyDescent="0.25">
      <c r="P970" s="84"/>
      <c r="Q970" s="84"/>
    </row>
    <row r="971" spans="16:17" x14ac:dyDescent="0.25">
      <c r="P971" s="84"/>
      <c r="Q971" s="84"/>
    </row>
    <row r="972" spans="16:17" x14ac:dyDescent="0.25">
      <c r="P972" s="84"/>
      <c r="Q972" s="84"/>
    </row>
    <row r="973" spans="16:17" x14ac:dyDescent="0.25">
      <c r="P973" s="84"/>
      <c r="Q973" s="84"/>
    </row>
    <row r="974" spans="16:17" x14ac:dyDescent="0.25">
      <c r="P974" s="84"/>
      <c r="Q974" s="84"/>
    </row>
    <row r="975" spans="16:17" x14ac:dyDescent="0.25">
      <c r="P975" s="84"/>
      <c r="Q975" s="84"/>
    </row>
    <row r="976" spans="16:17" x14ac:dyDescent="0.25">
      <c r="P976" s="84"/>
      <c r="Q976" s="84"/>
    </row>
    <row r="977" spans="16:17" x14ac:dyDescent="0.25">
      <c r="P977" s="84"/>
      <c r="Q977" s="84"/>
    </row>
    <row r="978" spans="16:17" x14ac:dyDescent="0.25">
      <c r="P978" s="84"/>
      <c r="Q978" s="84"/>
    </row>
    <row r="979" spans="16:17" x14ac:dyDescent="0.25">
      <c r="P979" s="84"/>
      <c r="Q979" s="84"/>
    </row>
    <row r="980" spans="16:17" x14ac:dyDescent="0.25">
      <c r="P980" s="84"/>
      <c r="Q980" s="84"/>
    </row>
    <row r="981" spans="16:17" x14ac:dyDescent="0.25">
      <c r="P981" s="84"/>
      <c r="Q981" s="84"/>
    </row>
    <row r="982" spans="16:17" x14ac:dyDescent="0.25">
      <c r="P982" s="84"/>
      <c r="Q982" s="84"/>
    </row>
    <row r="983" spans="16:17" x14ac:dyDescent="0.25">
      <c r="P983" s="84"/>
      <c r="Q983" s="84"/>
    </row>
    <row r="984" spans="16:17" x14ac:dyDescent="0.25">
      <c r="P984" s="84"/>
      <c r="Q984" s="84"/>
    </row>
    <row r="985" spans="16:17" x14ac:dyDescent="0.25">
      <c r="P985" s="84"/>
      <c r="Q985" s="84"/>
    </row>
    <row r="986" spans="16:17" x14ac:dyDescent="0.25">
      <c r="P986" s="84"/>
      <c r="Q986" s="84"/>
    </row>
    <row r="987" spans="16:17" x14ac:dyDescent="0.25">
      <c r="P987" s="84"/>
      <c r="Q987" s="84"/>
    </row>
    <row r="988" spans="16:17" x14ac:dyDescent="0.25">
      <c r="P988" s="84"/>
      <c r="Q988" s="84"/>
    </row>
    <row r="989" spans="16:17" x14ac:dyDescent="0.25">
      <c r="P989" s="84"/>
      <c r="Q989" s="84"/>
    </row>
    <row r="990" spans="16:17" x14ac:dyDescent="0.25">
      <c r="P990" s="84"/>
      <c r="Q990" s="84"/>
    </row>
    <row r="991" spans="16:17" x14ac:dyDescent="0.25">
      <c r="P991" s="84"/>
      <c r="Q991" s="84"/>
    </row>
    <row r="992" spans="16:17" x14ac:dyDescent="0.25">
      <c r="P992" s="84"/>
      <c r="Q992" s="84"/>
    </row>
    <row r="993" spans="16:17" x14ac:dyDescent="0.25">
      <c r="P993" s="84"/>
      <c r="Q993" s="84"/>
    </row>
    <row r="994" spans="16:17" x14ac:dyDescent="0.25">
      <c r="P994" s="84"/>
      <c r="Q994" s="84"/>
    </row>
    <row r="995" spans="16:17" x14ac:dyDescent="0.25">
      <c r="P995" s="84"/>
      <c r="Q995" s="84"/>
    </row>
    <row r="996" spans="16:17" x14ac:dyDescent="0.25">
      <c r="P996" s="84"/>
      <c r="Q996" s="84"/>
    </row>
    <row r="997" spans="16:17" x14ac:dyDescent="0.25">
      <c r="P997" s="84"/>
      <c r="Q997" s="84"/>
    </row>
    <row r="998" spans="16:17" x14ac:dyDescent="0.25">
      <c r="P998" s="84"/>
      <c r="Q998" s="84"/>
    </row>
    <row r="999" spans="16:17" x14ac:dyDescent="0.25">
      <c r="P999" s="84"/>
      <c r="Q999" s="84"/>
    </row>
    <row r="1000" spans="16:17" x14ac:dyDescent="0.25">
      <c r="P1000" s="84"/>
      <c r="Q1000" s="84"/>
    </row>
    <row r="1001" spans="16:17" x14ac:dyDescent="0.25">
      <c r="P1001" s="84"/>
      <c r="Q1001" s="84"/>
    </row>
    <row r="1002" spans="16:17" x14ac:dyDescent="0.25">
      <c r="P1002" s="84"/>
      <c r="Q1002" s="84"/>
    </row>
    <row r="1003" spans="16:17" x14ac:dyDescent="0.25">
      <c r="P1003" s="84"/>
      <c r="Q1003" s="84"/>
    </row>
    <row r="1004" spans="16:17" x14ac:dyDescent="0.25">
      <c r="P1004" s="84"/>
      <c r="Q1004" s="84"/>
    </row>
    <row r="1005" spans="16:17" x14ac:dyDescent="0.25">
      <c r="P1005" s="84"/>
      <c r="Q1005" s="84"/>
    </row>
    <row r="1006" spans="16:17" x14ac:dyDescent="0.25">
      <c r="P1006" s="84"/>
      <c r="Q1006" s="84"/>
    </row>
    <row r="1007" spans="16:17" x14ac:dyDescent="0.25">
      <c r="P1007" s="84"/>
      <c r="Q1007" s="84"/>
    </row>
    <row r="1008" spans="16:17" x14ac:dyDescent="0.25">
      <c r="P1008" s="84"/>
      <c r="Q1008" s="84"/>
    </row>
    <row r="1009" spans="16:17" x14ac:dyDescent="0.25">
      <c r="P1009" s="84"/>
      <c r="Q1009" s="84"/>
    </row>
    <row r="1010" spans="16:17" x14ac:dyDescent="0.25">
      <c r="P1010" s="84"/>
      <c r="Q1010" s="84"/>
    </row>
    <row r="1011" spans="16:17" x14ac:dyDescent="0.25">
      <c r="P1011" s="84"/>
      <c r="Q1011" s="84"/>
    </row>
    <row r="1012" spans="16:17" x14ac:dyDescent="0.25">
      <c r="P1012" s="84"/>
      <c r="Q1012" s="84"/>
    </row>
    <row r="1013" spans="16:17" x14ac:dyDescent="0.25">
      <c r="P1013" s="84"/>
      <c r="Q1013" s="84"/>
    </row>
    <row r="1014" spans="16:17" x14ac:dyDescent="0.25">
      <c r="P1014" s="84"/>
      <c r="Q1014" s="84"/>
    </row>
    <row r="1015" spans="16:17" x14ac:dyDescent="0.25">
      <c r="P1015" s="84"/>
      <c r="Q1015" s="84"/>
    </row>
    <row r="1016" spans="16:17" x14ac:dyDescent="0.25">
      <c r="P1016" s="84"/>
      <c r="Q1016" s="84"/>
    </row>
    <row r="1017" spans="16:17" x14ac:dyDescent="0.25">
      <c r="P1017" s="84"/>
      <c r="Q1017" s="84"/>
    </row>
    <row r="1018" spans="16:17" x14ac:dyDescent="0.25">
      <c r="P1018" s="84"/>
      <c r="Q1018" s="84"/>
    </row>
    <row r="1019" spans="16:17" x14ac:dyDescent="0.25">
      <c r="P1019" s="84"/>
      <c r="Q1019" s="84"/>
    </row>
    <row r="1020" spans="16:17" x14ac:dyDescent="0.25">
      <c r="P1020" s="84"/>
      <c r="Q1020" s="84"/>
    </row>
    <row r="1021" spans="16:17" x14ac:dyDescent="0.25">
      <c r="P1021" s="84"/>
      <c r="Q1021" s="84"/>
    </row>
    <row r="1022" spans="16:17" x14ac:dyDescent="0.25">
      <c r="P1022" s="84"/>
      <c r="Q1022" s="84"/>
    </row>
    <row r="1023" spans="16:17" x14ac:dyDescent="0.25">
      <c r="P1023" s="84"/>
      <c r="Q1023" s="84"/>
    </row>
    <row r="1024" spans="16:17" x14ac:dyDescent="0.25">
      <c r="P1024" s="84"/>
      <c r="Q1024" s="84"/>
    </row>
    <row r="1025" spans="16:17" x14ac:dyDescent="0.25">
      <c r="P1025" s="84"/>
      <c r="Q1025" s="84"/>
    </row>
    <row r="1026" spans="16:17" x14ac:dyDescent="0.25">
      <c r="P1026" s="84"/>
      <c r="Q1026" s="84"/>
    </row>
    <row r="1027" spans="16:17" x14ac:dyDescent="0.25">
      <c r="P1027" s="84"/>
      <c r="Q1027" s="84"/>
    </row>
    <row r="1028" spans="16:17" x14ac:dyDescent="0.25">
      <c r="P1028" s="84"/>
      <c r="Q1028" s="84"/>
    </row>
    <row r="1029" spans="16:17" x14ac:dyDescent="0.25">
      <c r="P1029" s="84"/>
      <c r="Q1029" s="84"/>
    </row>
    <row r="1030" spans="16:17" x14ac:dyDescent="0.25">
      <c r="P1030" s="84"/>
      <c r="Q1030" s="84"/>
    </row>
    <row r="1031" spans="16:17" x14ac:dyDescent="0.25">
      <c r="P1031" s="84"/>
      <c r="Q1031" s="84"/>
    </row>
    <row r="1032" spans="16:17" x14ac:dyDescent="0.25">
      <c r="P1032" s="84"/>
      <c r="Q1032" s="84"/>
    </row>
    <row r="1033" spans="16:17" x14ac:dyDescent="0.25">
      <c r="P1033" s="84"/>
      <c r="Q1033" s="84"/>
    </row>
    <row r="1034" spans="16:17" x14ac:dyDescent="0.25">
      <c r="P1034" s="84"/>
      <c r="Q1034" s="84"/>
    </row>
    <row r="1035" spans="16:17" x14ac:dyDescent="0.25">
      <c r="P1035" s="84"/>
      <c r="Q1035" s="84"/>
    </row>
    <row r="1036" spans="16:17" x14ac:dyDescent="0.25">
      <c r="P1036" s="84"/>
      <c r="Q1036" s="84"/>
    </row>
    <row r="1037" spans="16:17" x14ac:dyDescent="0.25">
      <c r="P1037" s="84"/>
      <c r="Q1037" s="84"/>
    </row>
    <row r="1038" spans="16:17" x14ac:dyDescent="0.25">
      <c r="P1038" s="84"/>
      <c r="Q1038" s="84"/>
    </row>
    <row r="1039" spans="16:17" x14ac:dyDescent="0.25">
      <c r="P1039" s="84"/>
      <c r="Q1039" s="84"/>
    </row>
    <row r="1040" spans="16:17" x14ac:dyDescent="0.25">
      <c r="P1040" s="84"/>
      <c r="Q1040" s="84"/>
    </row>
    <row r="1041" spans="16:17" x14ac:dyDescent="0.25">
      <c r="P1041" s="84"/>
      <c r="Q1041" s="84"/>
    </row>
    <row r="1042" spans="16:17" x14ac:dyDescent="0.25">
      <c r="P1042" s="84"/>
      <c r="Q1042" s="84"/>
    </row>
    <row r="1043" spans="16:17" x14ac:dyDescent="0.25">
      <c r="P1043" s="84"/>
      <c r="Q1043" s="84"/>
    </row>
    <row r="1044" spans="16:17" x14ac:dyDescent="0.25">
      <c r="P1044" s="84"/>
      <c r="Q1044" s="84"/>
    </row>
    <row r="1045" spans="16:17" x14ac:dyDescent="0.25">
      <c r="P1045" s="84"/>
      <c r="Q1045" s="84"/>
    </row>
    <row r="1046" spans="16:17" x14ac:dyDescent="0.25">
      <c r="P1046" s="84"/>
      <c r="Q1046" s="84"/>
    </row>
    <row r="1047" spans="16:17" x14ac:dyDescent="0.25">
      <c r="P1047" s="84"/>
      <c r="Q1047" s="84"/>
    </row>
    <row r="1048" spans="16:17" x14ac:dyDescent="0.25">
      <c r="P1048" s="84"/>
      <c r="Q1048" s="84"/>
    </row>
    <row r="1049" spans="16:17" x14ac:dyDescent="0.25">
      <c r="P1049" s="84"/>
      <c r="Q1049" s="84"/>
    </row>
    <row r="1050" spans="16:17" x14ac:dyDescent="0.25">
      <c r="P1050" s="84"/>
      <c r="Q1050" s="84"/>
    </row>
    <row r="1051" spans="16:17" x14ac:dyDescent="0.25">
      <c r="P1051" s="84"/>
      <c r="Q1051" s="84"/>
    </row>
    <row r="1052" spans="16:17" x14ac:dyDescent="0.25">
      <c r="P1052" s="84"/>
      <c r="Q1052" s="84"/>
    </row>
    <row r="1053" spans="16:17" x14ac:dyDescent="0.25">
      <c r="P1053" s="84"/>
      <c r="Q1053" s="84"/>
    </row>
    <row r="1054" spans="16:17" x14ac:dyDescent="0.25">
      <c r="P1054" s="84"/>
      <c r="Q1054" s="84"/>
    </row>
    <row r="1055" spans="16:17" x14ac:dyDescent="0.25">
      <c r="P1055" s="84"/>
      <c r="Q1055" s="84"/>
    </row>
    <row r="1056" spans="16:17" x14ac:dyDescent="0.25">
      <c r="P1056" s="84"/>
      <c r="Q1056" s="84"/>
    </row>
    <row r="1057" spans="16:17" x14ac:dyDescent="0.25">
      <c r="P1057" s="84"/>
      <c r="Q1057" s="84"/>
    </row>
    <row r="1058" spans="16:17" x14ac:dyDescent="0.25">
      <c r="P1058" s="84"/>
      <c r="Q1058" s="84"/>
    </row>
    <row r="1059" spans="16:17" x14ac:dyDescent="0.25">
      <c r="P1059" s="84"/>
      <c r="Q1059" s="84"/>
    </row>
    <row r="1060" spans="16:17" x14ac:dyDescent="0.25">
      <c r="P1060" s="84"/>
      <c r="Q1060" s="84"/>
    </row>
    <row r="1061" spans="16:17" x14ac:dyDescent="0.25">
      <c r="P1061" s="84"/>
      <c r="Q1061" s="84"/>
    </row>
    <row r="1062" spans="16:17" x14ac:dyDescent="0.25">
      <c r="P1062" s="84"/>
      <c r="Q1062" s="84"/>
    </row>
    <row r="1063" spans="16:17" x14ac:dyDescent="0.25">
      <c r="P1063" s="84"/>
      <c r="Q1063" s="84"/>
    </row>
    <row r="1064" spans="16:17" x14ac:dyDescent="0.25">
      <c r="P1064" s="84"/>
      <c r="Q1064" s="84"/>
    </row>
    <row r="1065" spans="16:17" x14ac:dyDescent="0.25">
      <c r="P1065" s="84"/>
      <c r="Q1065" s="84"/>
    </row>
    <row r="1066" spans="16:17" x14ac:dyDescent="0.25">
      <c r="P1066" s="84"/>
      <c r="Q1066" s="84"/>
    </row>
    <row r="1067" spans="16:17" x14ac:dyDescent="0.25">
      <c r="P1067" s="84"/>
      <c r="Q1067" s="84"/>
    </row>
    <row r="1068" spans="16:17" x14ac:dyDescent="0.25">
      <c r="P1068" s="84"/>
      <c r="Q1068" s="84"/>
    </row>
    <row r="1069" spans="16:17" x14ac:dyDescent="0.25">
      <c r="P1069" s="84"/>
      <c r="Q1069" s="84"/>
    </row>
    <row r="1070" spans="16:17" x14ac:dyDescent="0.25">
      <c r="P1070" s="84"/>
      <c r="Q1070" s="84"/>
    </row>
    <row r="1071" spans="16:17" x14ac:dyDescent="0.25">
      <c r="P1071" s="84"/>
      <c r="Q1071" s="84"/>
    </row>
    <row r="1072" spans="16:17" x14ac:dyDescent="0.25">
      <c r="P1072" s="84"/>
      <c r="Q1072" s="84"/>
    </row>
    <row r="1073" spans="16:17" x14ac:dyDescent="0.25">
      <c r="P1073" s="84"/>
      <c r="Q1073" s="84"/>
    </row>
    <row r="1074" spans="16:17" x14ac:dyDescent="0.25">
      <c r="P1074" s="84"/>
      <c r="Q1074" s="84"/>
    </row>
    <row r="1075" spans="16:17" x14ac:dyDescent="0.25">
      <c r="P1075" s="84"/>
      <c r="Q1075" s="84"/>
    </row>
    <row r="1076" spans="16:17" x14ac:dyDescent="0.25">
      <c r="P1076" s="84"/>
      <c r="Q1076" s="84"/>
    </row>
    <row r="1077" spans="16:17" x14ac:dyDescent="0.25">
      <c r="P1077" s="84"/>
      <c r="Q1077" s="84"/>
    </row>
    <row r="1078" spans="16:17" x14ac:dyDescent="0.25">
      <c r="P1078" s="84"/>
      <c r="Q1078" s="84"/>
    </row>
    <row r="1079" spans="16:17" x14ac:dyDescent="0.25">
      <c r="P1079" s="84"/>
      <c r="Q1079" s="84"/>
    </row>
    <row r="1080" spans="16:17" x14ac:dyDescent="0.25">
      <c r="P1080" s="84"/>
      <c r="Q1080" s="84"/>
    </row>
    <row r="1081" spans="16:17" x14ac:dyDescent="0.25">
      <c r="P1081" s="84"/>
      <c r="Q1081" s="84"/>
    </row>
    <row r="1082" spans="16:17" x14ac:dyDescent="0.25">
      <c r="P1082" s="84"/>
      <c r="Q1082" s="84"/>
    </row>
    <row r="1083" spans="16:17" x14ac:dyDescent="0.25">
      <c r="P1083" s="84"/>
      <c r="Q1083" s="84"/>
    </row>
    <row r="1084" spans="16:17" x14ac:dyDescent="0.25">
      <c r="P1084" s="84"/>
      <c r="Q1084" s="84"/>
    </row>
    <row r="1085" spans="16:17" x14ac:dyDescent="0.25">
      <c r="P1085" s="84"/>
      <c r="Q1085" s="84"/>
    </row>
    <row r="1086" spans="16:17" x14ac:dyDescent="0.25">
      <c r="P1086" s="84"/>
      <c r="Q1086" s="84"/>
    </row>
    <row r="1087" spans="16:17" x14ac:dyDescent="0.25">
      <c r="P1087" s="84"/>
      <c r="Q1087" s="84"/>
    </row>
    <row r="1088" spans="16:17" x14ac:dyDescent="0.25">
      <c r="P1088" s="84"/>
      <c r="Q1088" s="84"/>
    </row>
    <row r="1089" spans="16:17" x14ac:dyDescent="0.25">
      <c r="P1089" s="84"/>
      <c r="Q1089" s="84"/>
    </row>
    <row r="1090" spans="16:17" x14ac:dyDescent="0.25">
      <c r="P1090" s="84"/>
      <c r="Q1090" s="84"/>
    </row>
    <row r="1091" spans="16:17" x14ac:dyDescent="0.25">
      <c r="P1091" s="84"/>
      <c r="Q1091" s="84"/>
    </row>
    <row r="1092" spans="16:17" x14ac:dyDescent="0.25">
      <c r="P1092" s="84"/>
      <c r="Q1092" s="84"/>
    </row>
    <row r="1093" spans="16:17" x14ac:dyDescent="0.25">
      <c r="P1093" s="84"/>
      <c r="Q1093" s="84"/>
    </row>
    <row r="1094" spans="16:17" x14ac:dyDescent="0.25">
      <c r="P1094" s="84"/>
      <c r="Q1094" s="84"/>
    </row>
    <row r="1095" spans="16:17" x14ac:dyDescent="0.25">
      <c r="P1095" s="84"/>
      <c r="Q1095" s="84"/>
    </row>
    <row r="1096" spans="16:17" x14ac:dyDescent="0.25">
      <c r="P1096" s="84"/>
      <c r="Q1096" s="84"/>
    </row>
    <row r="1097" spans="16:17" x14ac:dyDescent="0.25">
      <c r="P1097" s="84"/>
      <c r="Q1097" s="84"/>
    </row>
    <row r="1098" spans="16:17" x14ac:dyDescent="0.25">
      <c r="P1098" s="84"/>
      <c r="Q1098" s="84"/>
    </row>
    <row r="1099" spans="16:17" x14ac:dyDescent="0.25">
      <c r="P1099" s="84"/>
      <c r="Q1099" s="84"/>
    </row>
    <row r="1100" spans="16:17" x14ac:dyDescent="0.25">
      <c r="P1100" s="84"/>
      <c r="Q1100" s="84"/>
    </row>
    <row r="1101" spans="16:17" x14ac:dyDescent="0.25">
      <c r="P1101" s="84"/>
      <c r="Q1101" s="84"/>
    </row>
    <row r="1102" spans="16:17" x14ac:dyDescent="0.25">
      <c r="P1102" s="84"/>
      <c r="Q1102" s="84"/>
    </row>
    <row r="1103" spans="16:17" x14ac:dyDescent="0.25">
      <c r="P1103" s="84"/>
      <c r="Q1103" s="84"/>
    </row>
    <row r="1104" spans="16:17" x14ac:dyDescent="0.25">
      <c r="P1104" s="84"/>
      <c r="Q1104" s="84"/>
    </row>
    <row r="1105" spans="16:17" x14ac:dyDescent="0.25">
      <c r="P1105" s="84"/>
      <c r="Q1105" s="84"/>
    </row>
    <row r="1106" spans="16:17" x14ac:dyDescent="0.25">
      <c r="P1106" s="84"/>
      <c r="Q1106" s="84"/>
    </row>
    <row r="1107" spans="16:17" x14ac:dyDescent="0.25">
      <c r="P1107" s="84"/>
      <c r="Q1107" s="84"/>
    </row>
    <row r="1108" spans="16:17" x14ac:dyDescent="0.25">
      <c r="P1108" s="84"/>
      <c r="Q1108" s="84"/>
    </row>
    <row r="1109" spans="16:17" x14ac:dyDescent="0.25">
      <c r="P1109" s="84"/>
      <c r="Q1109" s="84"/>
    </row>
    <row r="1110" spans="16:17" x14ac:dyDescent="0.25">
      <c r="P1110" s="84"/>
      <c r="Q1110" s="84"/>
    </row>
    <row r="1111" spans="16:17" x14ac:dyDescent="0.25">
      <c r="P1111" s="84"/>
      <c r="Q1111" s="84"/>
    </row>
    <row r="1112" spans="16:17" x14ac:dyDescent="0.25">
      <c r="P1112" s="84"/>
      <c r="Q1112" s="84"/>
    </row>
    <row r="1113" spans="16:17" x14ac:dyDescent="0.25">
      <c r="P1113" s="84"/>
      <c r="Q1113" s="84"/>
    </row>
    <row r="1114" spans="16:17" x14ac:dyDescent="0.25">
      <c r="P1114" s="84"/>
      <c r="Q1114" s="84"/>
    </row>
    <row r="1115" spans="16:17" x14ac:dyDescent="0.25">
      <c r="P1115" s="84"/>
      <c r="Q1115" s="84"/>
    </row>
    <row r="1116" spans="16:17" x14ac:dyDescent="0.25">
      <c r="P1116" s="84"/>
      <c r="Q1116" s="84"/>
    </row>
    <row r="1117" spans="16:17" x14ac:dyDescent="0.25">
      <c r="P1117" s="84"/>
      <c r="Q1117" s="84"/>
    </row>
    <row r="1118" spans="16:17" x14ac:dyDescent="0.25">
      <c r="P1118" s="84"/>
      <c r="Q1118" s="84"/>
    </row>
    <row r="1119" spans="16:17" x14ac:dyDescent="0.25">
      <c r="P1119" s="84"/>
      <c r="Q1119" s="84"/>
    </row>
    <row r="1120" spans="16:17" x14ac:dyDescent="0.25">
      <c r="P1120" s="84"/>
      <c r="Q1120" s="84"/>
    </row>
    <row r="1121" spans="16:17" x14ac:dyDescent="0.25">
      <c r="P1121" s="84"/>
      <c r="Q1121" s="84"/>
    </row>
    <row r="1122" spans="16:17" x14ac:dyDescent="0.25">
      <c r="P1122" s="84"/>
      <c r="Q1122" s="84"/>
    </row>
    <row r="1123" spans="16:17" x14ac:dyDescent="0.25">
      <c r="P1123" s="84"/>
      <c r="Q1123" s="84"/>
    </row>
    <row r="1124" spans="16:17" x14ac:dyDescent="0.25">
      <c r="P1124" s="84"/>
      <c r="Q1124" s="84"/>
    </row>
    <row r="1125" spans="16:17" x14ac:dyDescent="0.25">
      <c r="P1125" s="84"/>
      <c r="Q1125" s="84"/>
    </row>
    <row r="1126" spans="16:17" x14ac:dyDescent="0.25">
      <c r="P1126" s="84"/>
      <c r="Q1126" s="84"/>
    </row>
    <row r="1127" spans="16:17" x14ac:dyDescent="0.25">
      <c r="P1127" s="84"/>
      <c r="Q1127" s="84"/>
    </row>
    <row r="1128" spans="16:17" x14ac:dyDescent="0.25">
      <c r="P1128" s="84"/>
      <c r="Q1128" s="84"/>
    </row>
    <row r="1129" spans="16:17" x14ac:dyDescent="0.25">
      <c r="P1129" s="84"/>
      <c r="Q1129" s="84"/>
    </row>
    <row r="1130" spans="16:17" x14ac:dyDescent="0.25">
      <c r="P1130" s="84"/>
      <c r="Q1130" s="84"/>
    </row>
    <row r="1131" spans="16:17" x14ac:dyDescent="0.25">
      <c r="P1131" s="84"/>
      <c r="Q1131" s="84"/>
    </row>
    <row r="1132" spans="16:17" x14ac:dyDescent="0.25">
      <c r="P1132" s="84"/>
      <c r="Q1132" s="84"/>
    </row>
    <row r="1133" spans="16:17" x14ac:dyDescent="0.25">
      <c r="P1133" s="84"/>
      <c r="Q1133" s="84"/>
    </row>
    <row r="1134" spans="16:17" x14ac:dyDescent="0.25">
      <c r="P1134" s="84"/>
      <c r="Q1134" s="84"/>
    </row>
    <row r="1135" spans="16:17" x14ac:dyDescent="0.25">
      <c r="P1135" s="84"/>
      <c r="Q1135" s="84"/>
    </row>
    <row r="1136" spans="16:17" x14ac:dyDescent="0.25">
      <c r="P1136" s="84"/>
      <c r="Q1136" s="84"/>
    </row>
    <row r="1137" spans="16:17" x14ac:dyDescent="0.25">
      <c r="P1137" s="84"/>
      <c r="Q1137" s="84"/>
    </row>
    <row r="1138" spans="16:17" x14ac:dyDescent="0.25">
      <c r="P1138" s="84"/>
      <c r="Q1138" s="84"/>
    </row>
    <row r="1139" spans="16:17" x14ac:dyDescent="0.25">
      <c r="P1139" s="84"/>
      <c r="Q1139" s="84"/>
    </row>
    <row r="1140" spans="16:17" x14ac:dyDescent="0.25">
      <c r="P1140" s="84"/>
      <c r="Q1140" s="84"/>
    </row>
    <row r="1141" spans="16:17" x14ac:dyDescent="0.25">
      <c r="P1141" s="84"/>
      <c r="Q1141" s="84"/>
    </row>
    <row r="1142" spans="16:17" x14ac:dyDescent="0.25">
      <c r="P1142" s="84"/>
      <c r="Q1142" s="84"/>
    </row>
    <row r="1143" spans="16:17" x14ac:dyDescent="0.25">
      <c r="P1143" s="84"/>
      <c r="Q1143" s="84"/>
    </row>
    <row r="1144" spans="16:17" x14ac:dyDescent="0.25">
      <c r="P1144" s="84"/>
      <c r="Q1144" s="84"/>
    </row>
    <row r="1145" spans="16:17" x14ac:dyDescent="0.25">
      <c r="P1145" s="84"/>
      <c r="Q1145" s="84"/>
    </row>
    <row r="1146" spans="16:17" x14ac:dyDescent="0.25">
      <c r="P1146" s="84"/>
      <c r="Q1146" s="84"/>
    </row>
    <row r="1147" spans="16:17" x14ac:dyDescent="0.25">
      <c r="P1147" s="84"/>
      <c r="Q1147" s="84"/>
    </row>
    <row r="1148" spans="16:17" x14ac:dyDescent="0.25">
      <c r="P1148" s="84"/>
      <c r="Q1148" s="84"/>
    </row>
    <row r="1149" spans="16:17" x14ac:dyDescent="0.25">
      <c r="P1149" s="84"/>
      <c r="Q1149" s="84"/>
    </row>
    <row r="1150" spans="16:17" x14ac:dyDescent="0.25">
      <c r="P1150" s="84"/>
      <c r="Q1150" s="84"/>
    </row>
    <row r="1151" spans="16:17" x14ac:dyDescent="0.25">
      <c r="P1151" s="84"/>
      <c r="Q1151" s="84"/>
    </row>
    <row r="1152" spans="16:17" x14ac:dyDescent="0.25">
      <c r="P1152" s="84"/>
      <c r="Q1152" s="84"/>
    </row>
    <row r="1153" spans="16:17" x14ac:dyDescent="0.25">
      <c r="P1153" s="84"/>
      <c r="Q1153" s="84"/>
    </row>
    <row r="1154" spans="16:17" x14ac:dyDescent="0.25">
      <c r="P1154" s="84"/>
      <c r="Q1154" s="84"/>
    </row>
    <row r="1155" spans="16:17" x14ac:dyDescent="0.25">
      <c r="P1155" s="84"/>
      <c r="Q1155" s="84"/>
    </row>
    <row r="1156" spans="16:17" x14ac:dyDescent="0.25">
      <c r="P1156" s="84"/>
      <c r="Q1156" s="84"/>
    </row>
    <row r="1157" spans="16:17" x14ac:dyDescent="0.25">
      <c r="P1157" s="84"/>
      <c r="Q1157" s="84"/>
    </row>
    <row r="1158" spans="16:17" x14ac:dyDescent="0.25">
      <c r="P1158" s="84"/>
      <c r="Q1158" s="84"/>
    </row>
    <row r="1159" spans="16:17" x14ac:dyDescent="0.25">
      <c r="P1159" s="84"/>
      <c r="Q1159" s="84"/>
    </row>
    <row r="1160" spans="16:17" x14ac:dyDescent="0.25">
      <c r="P1160" s="84"/>
      <c r="Q1160" s="84"/>
    </row>
    <row r="1161" spans="16:17" x14ac:dyDescent="0.25">
      <c r="P1161" s="84"/>
      <c r="Q1161" s="84"/>
    </row>
    <row r="1162" spans="16:17" x14ac:dyDescent="0.25">
      <c r="P1162" s="84"/>
      <c r="Q1162" s="84"/>
    </row>
    <row r="1163" spans="16:17" x14ac:dyDescent="0.25">
      <c r="P1163" s="84"/>
      <c r="Q1163" s="84"/>
    </row>
    <row r="1164" spans="16:17" x14ac:dyDescent="0.25">
      <c r="P1164" s="84"/>
      <c r="Q1164" s="84"/>
    </row>
    <row r="1165" spans="16:17" x14ac:dyDescent="0.25">
      <c r="P1165" s="84"/>
      <c r="Q1165" s="84"/>
    </row>
    <row r="1166" spans="16:17" x14ac:dyDescent="0.25">
      <c r="P1166" s="84"/>
      <c r="Q1166" s="84"/>
    </row>
    <row r="1167" spans="16:17" x14ac:dyDescent="0.25">
      <c r="P1167" s="84"/>
      <c r="Q1167" s="84"/>
    </row>
    <row r="1168" spans="16:17" x14ac:dyDescent="0.25">
      <c r="P1168" s="84"/>
      <c r="Q1168" s="84"/>
    </row>
    <row r="1169" spans="16:17" x14ac:dyDescent="0.25">
      <c r="P1169" s="84"/>
      <c r="Q1169" s="84"/>
    </row>
    <row r="1170" spans="16:17" x14ac:dyDescent="0.25">
      <c r="P1170" s="84"/>
      <c r="Q1170" s="84"/>
    </row>
    <row r="1171" spans="16:17" x14ac:dyDescent="0.25">
      <c r="P1171" s="84"/>
      <c r="Q1171" s="84"/>
    </row>
    <row r="1172" spans="16:17" x14ac:dyDescent="0.25">
      <c r="P1172" s="84"/>
      <c r="Q1172" s="84"/>
    </row>
    <row r="1173" spans="16:17" x14ac:dyDescent="0.25">
      <c r="P1173" s="84"/>
      <c r="Q1173" s="84"/>
    </row>
    <row r="1174" spans="16:17" x14ac:dyDescent="0.25">
      <c r="P1174" s="84"/>
      <c r="Q1174" s="84"/>
    </row>
    <row r="1175" spans="16:17" x14ac:dyDescent="0.25">
      <c r="P1175" s="84"/>
      <c r="Q1175" s="84"/>
    </row>
    <row r="1176" spans="16:17" x14ac:dyDescent="0.25">
      <c r="P1176" s="84"/>
      <c r="Q1176" s="84"/>
    </row>
    <row r="1177" spans="16:17" x14ac:dyDescent="0.25">
      <c r="P1177" s="84"/>
      <c r="Q1177" s="84"/>
    </row>
    <row r="1178" spans="16:17" x14ac:dyDescent="0.25">
      <c r="P1178" s="84"/>
      <c r="Q1178" s="84"/>
    </row>
    <row r="1179" spans="16:17" x14ac:dyDescent="0.25">
      <c r="P1179" s="84"/>
      <c r="Q1179" s="84"/>
    </row>
    <row r="1180" spans="16:17" x14ac:dyDescent="0.25">
      <c r="P1180" s="84"/>
      <c r="Q1180" s="84"/>
    </row>
    <row r="1181" spans="16:17" x14ac:dyDescent="0.25">
      <c r="P1181" s="84"/>
      <c r="Q1181" s="84"/>
    </row>
    <row r="1182" spans="16:17" x14ac:dyDescent="0.25">
      <c r="P1182" s="84"/>
      <c r="Q1182" s="84"/>
    </row>
    <row r="1183" spans="16:17" x14ac:dyDescent="0.25">
      <c r="P1183" s="84"/>
      <c r="Q1183" s="84"/>
    </row>
    <row r="1184" spans="16:17" x14ac:dyDescent="0.25">
      <c r="P1184" s="84"/>
      <c r="Q1184" s="84"/>
    </row>
    <row r="1185" spans="16:17" x14ac:dyDescent="0.25">
      <c r="P1185" s="84"/>
      <c r="Q1185" s="84"/>
    </row>
    <row r="1186" spans="16:17" x14ac:dyDescent="0.25">
      <c r="P1186" s="84"/>
      <c r="Q1186" s="84"/>
    </row>
    <row r="1187" spans="16:17" x14ac:dyDescent="0.25">
      <c r="P1187" s="84"/>
      <c r="Q1187" s="84"/>
    </row>
    <row r="1188" spans="16:17" x14ac:dyDescent="0.25">
      <c r="P1188" s="84"/>
      <c r="Q1188" s="84"/>
    </row>
    <row r="1189" spans="16:17" x14ac:dyDescent="0.25">
      <c r="P1189" s="84"/>
      <c r="Q1189" s="84"/>
    </row>
    <row r="1190" spans="16:17" x14ac:dyDescent="0.25">
      <c r="P1190" s="84"/>
      <c r="Q1190" s="84"/>
    </row>
    <row r="1191" spans="16:17" x14ac:dyDescent="0.25">
      <c r="P1191" s="84"/>
      <c r="Q1191" s="84"/>
    </row>
    <row r="1192" spans="16:17" x14ac:dyDescent="0.25">
      <c r="P1192" s="84"/>
      <c r="Q1192" s="84"/>
    </row>
    <row r="1193" spans="16:17" x14ac:dyDescent="0.25">
      <c r="P1193" s="84"/>
      <c r="Q1193" s="84"/>
    </row>
    <row r="1194" spans="16:17" x14ac:dyDescent="0.25">
      <c r="P1194" s="84"/>
      <c r="Q1194" s="84"/>
    </row>
    <row r="1195" spans="16:17" x14ac:dyDescent="0.25">
      <c r="P1195" s="84"/>
      <c r="Q1195" s="84"/>
    </row>
    <row r="1196" spans="16:17" x14ac:dyDescent="0.25">
      <c r="P1196" s="84"/>
      <c r="Q1196" s="84"/>
    </row>
    <row r="1197" spans="16:17" x14ac:dyDescent="0.25">
      <c r="P1197" s="84"/>
      <c r="Q1197" s="84"/>
    </row>
    <row r="1198" spans="16:17" x14ac:dyDescent="0.25">
      <c r="P1198" s="84"/>
      <c r="Q1198" s="84"/>
    </row>
    <row r="1199" spans="16:17" x14ac:dyDescent="0.25">
      <c r="P1199" s="84"/>
      <c r="Q1199" s="84"/>
    </row>
    <row r="1200" spans="16:17" x14ac:dyDescent="0.25">
      <c r="P1200" s="84"/>
      <c r="Q1200" s="84"/>
    </row>
    <row r="1201" spans="16:17" x14ac:dyDescent="0.25">
      <c r="P1201" s="84"/>
      <c r="Q1201" s="84"/>
    </row>
    <row r="1202" spans="16:17" x14ac:dyDescent="0.25">
      <c r="P1202" s="84"/>
      <c r="Q1202" s="84"/>
    </row>
    <row r="1203" spans="16:17" x14ac:dyDescent="0.25">
      <c r="P1203" s="84"/>
      <c r="Q1203" s="84"/>
    </row>
    <row r="1204" spans="16:17" x14ac:dyDescent="0.25">
      <c r="P1204" s="84"/>
      <c r="Q1204" s="84"/>
    </row>
    <row r="1205" spans="16:17" x14ac:dyDescent="0.25">
      <c r="P1205" s="84"/>
      <c r="Q1205" s="84"/>
    </row>
    <row r="1206" spans="16:17" x14ac:dyDescent="0.25">
      <c r="P1206" s="84"/>
      <c r="Q1206" s="84"/>
    </row>
    <row r="1207" spans="16:17" x14ac:dyDescent="0.25">
      <c r="P1207" s="84"/>
      <c r="Q1207" s="84"/>
    </row>
    <row r="1208" spans="16:17" x14ac:dyDescent="0.25">
      <c r="P1208" s="84"/>
      <c r="Q1208" s="84"/>
    </row>
    <row r="1209" spans="16:17" x14ac:dyDescent="0.25">
      <c r="P1209" s="84"/>
      <c r="Q1209" s="84"/>
    </row>
    <row r="1210" spans="16:17" x14ac:dyDescent="0.25">
      <c r="P1210" s="84"/>
      <c r="Q1210" s="84"/>
    </row>
    <row r="1211" spans="16:17" x14ac:dyDescent="0.25">
      <c r="P1211" s="84"/>
      <c r="Q1211" s="84"/>
    </row>
    <row r="1212" spans="16:17" x14ac:dyDescent="0.25">
      <c r="P1212" s="84"/>
      <c r="Q1212" s="84"/>
    </row>
    <row r="1213" spans="16:17" x14ac:dyDescent="0.25">
      <c r="P1213" s="84"/>
      <c r="Q1213" s="84"/>
    </row>
    <row r="1214" spans="16:17" x14ac:dyDescent="0.25">
      <c r="P1214" s="84"/>
      <c r="Q1214" s="84"/>
    </row>
    <row r="1215" spans="16:17" x14ac:dyDescent="0.25">
      <c r="P1215" s="84"/>
      <c r="Q1215" s="84"/>
    </row>
    <row r="1216" spans="16:17" x14ac:dyDescent="0.25">
      <c r="P1216" s="84"/>
      <c r="Q1216" s="84"/>
    </row>
    <row r="1217" spans="16:17" x14ac:dyDescent="0.25">
      <c r="P1217" s="84"/>
      <c r="Q1217" s="84"/>
    </row>
    <row r="1218" spans="16:17" x14ac:dyDescent="0.25">
      <c r="P1218" s="84"/>
      <c r="Q1218" s="84"/>
    </row>
    <row r="1219" spans="16:17" x14ac:dyDescent="0.25">
      <c r="P1219" s="84"/>
      <c r="Q1219" s="84"/>
    </row>
    <row r="1220" spans="16:17" x14ac:dyDescent="0.25">
      <c r="P1220" s="84"/>
      <c r="Q1220" s="84"/>
    </row>
    <row r="1221" spans="16:17" x14ac:dyDescent="0.25">
      <c r="P1221" s="84"/>
      <c r="Q1221" s="84"/>
    </row>
    <row r="1222" spans="16:17" x14ac:dyDescent="0.25">
      <c r="P1222" s="84"/>
      <c r="Q1222" s="84"/>
    </row>
    <row r="1223" spans="16:17" x14ac:dyDescent="0.25">
      <c r="P1223" s="84"/>
      <c r="Q1223" s="84"/>
    </row>
    <row r="1224" spans="16:17" x14ac:dyDescent="0.25">
      <c r="P1224" s="84"/>
      <c r="Q1224" s="84"/>
    </row>
    <row r="1225" spans="16:17" x14ac:dyDescent="0.25">
      <c r="P1225" s="84"/>
      <c r="Q1225" s="84"/>
    </row>
    <row r="1226" spans="16:17" x14ac:dyDescent="0.25">
      <c r="P1226" s="84"/>
      <c r="Q1226" s="84"/>
    </row>
    <row r="1227" spans="16:17" x14ac:dyDescent="0.25">
      <c r="P1227" s="84"/>
      <c r="Q1227" s="84"/>
    </row>
    <row r="1228" spans="16:17" x14ac:dyDescent="0.25">
      <c r="P1228" s="84"/>
      <c r="Q1228" s="84"/>
    </row>
    <row r="1229" spans="16:17" x14ac:dyDescent="0.25">
      <c r="P1229" s="84"/>
      <c r="Q1229" s="84"/>
    </row>
    <row r="1230" spans="16:17" x14ac:dyDescent="0.25">
      <c r="P1230" s="84"/>
      <c r="Q1230" s="84"/>
    </row>
    <row r="1231" spans="16:17" x14ac:dyDescent="0.25">
      <c r="P1231" s="84"/>
      <c r="Q1231" s="84"/>
    </row>
    <row r="1232" spans="16:17" x14ac:dyDescent="0.25">
      <c r="P1232" s="84"/>
      <c r="Q1232" s="84"/>
    </row>
    <row r="1233" spans="16:17" x14ac:dyDescent="0.25">
      <c r="P1233" s="84"/>
      <c r="Q1233" s="84"/>
    </row>
    <row r="1234" spans="16:17" x14ac:dyDescent="0.25">
      <c r="P1234" s="84"/>
      <c r="Q1234" s="84"/>
    </row>
    <row r="1235" spans="16:17" x14ac:dyDescent="0.25">
      <c r="P1235" s="84"/>
      <c r="Q1235" s="84"/>
    </row>
    <row r="1236" spans="16:17" x14ac:dyDescent="0.25">
      <c r="P1236" s="84"/>
      <c r="Q1236" s="84"/>
    </row>
    <row r="1237" spans="16:17" x14ac:dyDescent="0.25">
      <c r="P1237" s="84"/>
      <c r="Q1237" s="84"/>
    </row>
    <row r="1238" spans="16:17" x14ac:dyDescent="0.25">
      <c r="P1238" s="84"/>
      <c r="Q1238" s="84"/>
    </row>
    <row r="1239" spans="16:17" x14ac:dyDescent="0.25">
      <c r="P1239" s="84"/>
      <c r="Q1239" s="84"/>
    </row>
    <row r="1240" spans="16:17" x14ac:dyDescent="0.25">
      <c r="P1240" s="84"/>
      <c r="Q1240" s="84"/>
    </row>
    <row r="1241" spans="16:17" x14ac:dyDescent="0.25">
      <c r="P1241" s="84"/>
      <c r="Q1241" s="84"/>
    </row>
    <row r="1242" spans="16:17" x14ac:dyDescent="0.25">
      <c r="P1242" s="84"/>
      <c r="Q1242" s="84"/>
    </row>
    <row r="1243" spans="16:17" x14ac:dyDescent="0.25">
      <c r="P1243" s="84"/>
      <c r="Q1243" s="84"/>
    </row>
    <row r="1244" spans="16:17" x14ac:dyDescent="0.25">
      <c r="P1244" s="84"/>
      <c r="Q1244" s="84"/>
    </row>
    <row r="1245" spans="16:17" x14ac:dyDescent="0.25">
      <c r="P1245" s="84"/>
      <c r="Q1245" s="84"/>
    </row>
    <row r="1246" spans="16:17" x14ac:dyDescent="0.25">
      <c r="P1246" s="84"/>
      <c r="Q1246" s="84"/>
    </row>
    <row r="1247" spans="16:17" x14ac:dyDescent="0.25">
      <c r="P1247" s="84"/>
      <c r="Q1247" s="84"/>
    </row>
    <row r="1248" spans="16:17" x14ac:dyDescent="0.25">
      <c r="P1248" s="84"/>
      <c r="Q1248" s="84"/>
    </row>
    <row r="1249" spans="16:17" x14ac:dyDescent="0.25">
      <c r="P1249" s="84"/>
      <c r="Q1249" s="84"/>
    </row>
    <row r="1250" spans="16:17" x14ac:dyDescent="0.25">
      <c r="P1250" s="84"/>
      <c r="Q1250" s="84"/>
    </row>
    <row r="1251" spans="16:17" x14ac:dyDescent="0.25">
      <c r="P1251" s="84"/>
      <c r="Q1251" s="84"/>
    </row>
    <row r="1252" spans="16:17" x14ac:dyDescent="0.25">
      <c r="P1252" s="84"/>
      <c r="Q1252" s="84"/>
    </row>
    <row r="1253" spans="16:17" x14ac:dyDescent="0.25">
      <c r="P1253" s="84"/>
      <c r="Q1253" s="84"/>
    </row>
    <row r="1254" spans="16:17" x14ac:dyDescent="0.25">
      <c r="P1254" s="84"/>
      <c r="Q1254" s="84"/>
    </row>
    <row r="1255" spans="16:17" x14ac:dyDescent="0.25">
      <c r="P1255" s="84"/>
      <c r="Q1255" s="84"/>
    </row>
    <row r="1256" spans="16:17" x14ac:dyDescent="0.25">
      <c r="P1256" s="84"/>
      <c r="Q1256" s="84"/>
    </row>
    <row r="1257" spans="16:17" x14ac:dyDescent="0.25">
      <c r="P1257" s="84"/>
      <c r="Q1257" s="84"/>
    </row>
    <row r="1258" spans="16:17" x14ac:dyDescent="0.25">
      <c r="P1258" s="84"/>
      <c r="Q1258" s="84"/>
    </row>
    <row r="1259" spans="16:17" x14ac:dyDescent="0.25">
      <c r="P1259" s="84"/>
      <c r="Q1259" s="84"/>
    </row>
    <row r="1260" spans="16:17" x14ac:dyDescent="0.25">
      <c r="P1260" s="84"/>
      <c r="Q1260" s="84"/>
    </row>
    <row r="1261" spans="16:17" x14ac:dyDescent="0.25">
      <c r="P1261" s="84"/>
      <c r="Q1261" s="84"/>
    </row>
    <row r="1262" spans="16:17" x14ac:dyDescent="0.25">
      <c r="P1262" s="84"/>
      <c r="Q1262" s="84"/>
    </row>
    <row r="1263" spans="16:17" x14ac:dyDescent="0.25">
      <c r="P1263" s="84"/>
      <c r="Q1263" s="84"/>
    </row>
    <row r="1264" spans="16:17" x14ac:dyDescent="0.25">
      <c r="P1264" s="84"/>
      <c r="Q1264" s="84"/>
    </row>
    <row r="1265" spans="16:17" x14ac:dyDescent="0.25">
      <c r="P1265" s="84"/>
      <c r="Q1265" s="84"/>
    </row>
    <row r="1266" spans="16:17" x14ac:dyDescent="0.25">
      <c r="P1266" s="84"/>
      <c r="Q1266" s="84"/>
    </row>
    <row r="1267" spans="16:17" x14ac:dyDescent="0.25">
      <c r="P1267" s="84"/>
      <c r="Q1267" s="84"/>
    </row>
    <row r="1268" spans="16:17" x14ac:dyDescent="0.25">
      <c r="P1268" s="84"/>
      <c r="Q1268" s="84"/>
    </row>
    <row r="1269" spans="16:17" x14ac:dyDescent="0.25">
      <c r="P1269" s="84"/>
      <c r="Q1269" s="84"/>
    </row>
    <row r="1270" spans="16:17" x14ac:dyDescent="0.25">
      <c r="P1270" s="84"/>
      <c r="Q1270" s="84"/>
    </row>
    <row r="1271" spans="16:17" x14ac:dyDescent="0.25">
      <c r="P1271" s="84"/>
      <c r="Q1271" s="84"/>
    </row>
    <row r="1272" spans="16:17" x14ac:dyDescent="0.25">
      <c r="P1272" s="84"/>
      <c r="Q1272" s="84"/>
    </row>
    <row r="1273" spans="16:17" x14ac:dyDescent="0.25">
      <c r="P1273" s="84"/>
      <c r="Q1273" s="84"/>
    </row>
    <row r="1274" spans="16:17" x14ac:dyDescent="0.25">
      <c r="P1274" s="84"/>
      <c r="Q1274" s="84"/>
    </row>
    <row r="1275" spans="16:17" x14ac:dyDescent="0.25">
      <c r="P1275" s="84"/>
      <c r="Q1275" s="84"/>
    </row>
    <row r="1276" spans="16:17" x14ac:dyDescent="0.25">
      <c r="P1276" s="84"/>
      <c r="Q1276" s="84"/>
    </row>
    <row r="1277" spans="16:17" x14ac:dyDescent="0.25">
      <c r="P1277" s="84"/>
      <c r="Q1277" s="84"/>
    </row>
    <row r="1278" spans="16:17" x14ac:dyDescent="0.25">
      <c r="P1278" s="84"/>
      <c r="Q1278" s="84"/>
    </row>
    <row r="1279" spans="16:17" x14ac:dyDescent="0.25">
      <c r="P1279" s="84"/>
      <c r="Q1279" s="84"/>
    </row>
    <row r="1280" spans="16:17" x14ac:dyDescent="0.25">
      <c r="P1280" s="84"/>
      <c r="Q1280" s="84"/>
    </row>
    <row r="1281" spans="16:17" x14ac:dyDescent="0.25">
      <c r="P1281" s="84"/>
      <c r="Q1281" s="84"/>
    </row>
    <row r="1282" spans="16:17" x14ac:dyDescent="0.25">
      <c r="P1282" s="84"/>
      <c r="Q1282" s="84"/>
    </row>
    <row r="1283" spans="16:17" x14ac:dyDescent="0.25">
      <c r="P1283" s="84"/>
      <c r="Q1283" s="84"/>
    </row>
    <row r="1284" spans="16:17" x14ac:dyDescent="0.25">
      <c r="P1284" s="84"/>
      <c r="Q1284" s="84"/>
    </row>
    <row r="1285" spans="16:17" x14ac:dyDescent="0.25">
      <c r="P1285" s="84"/>
      <c r="Q1285" s="84"/>
    </row>
    <row r="1286" spans="16:17" x14ac:dyDescent="0.25">
      <c r="P1286" s="84"/>
      <c r="Q1286" s="84"/>
    </row>
    <row r="1287" spans="16:17" x14ac:dyDescent="0.25">
      <c r="P1287" s="84"/>
      <c r="Q1287" s="84"/>
    </row>
    <row r="1288" spans="16:17" x14ac:dyDescent="0.25">
      <c r="P1288" s="84"/>
      <c r="Q1288" s="84"/>
    </row>
    <row r="1289" spans="16:17" x14ac:dyDescent="0.25">
      <c r="P1289" s="84"/>
      <c r="Q1289" s="84"/>
    </row>
    <row r="1290" spans="16:17" x14ac:dyDescent="0.25">
      <c r="P1290" s="84"/>
      <c r="Q1290" s="84"/>
    </row>
    <row r="1291" spans="16:17" x14ac:dyDescent="0.25">
      <c r="P1291" s="84"/>
      <c r="Q1291" s="84"/>
    </row>
    <row r="1292" spans="16:17" x14ac:dyDescent="0.25">
      <c r="P1292" s="84"/>
      <c r="Q1292" s="84"/>
    </row>
    <row r="1293" spans="16:17" x14ac:dyDescent="0.25">
      <c r="P1293" s="84"/>
      <c r="Q1293" s="84"/>
    </row>
    <row r="1294" spans="16:17" x14ac:dyDescent="0.25">
      <c r="P1294" s="84"/>
      <c r="Q1294" s="84"/>
    </row>
    <row r="1295" spans="16:17" x14ac:dyDescent="0.25">
      <c r="P1295" s="84"/>
      <c r="Q1295" s="84"/>
    </row>
    <row r="1296" spans="16:17" x14ac:dyDescent="0.25">
      <c r="P1296" s="84"/>
      <c r="Q1296" s="84"/>
    </row>
    <row r="1297" spans="16:17" x14ac:dyDescent="0.25">
      <c r="P1297" s="84"/>
      <c r="Q1297" s="84"/>
    </row>
    <row r="1298" spans="16:17" x14ac:dyDescent="0.25">
      <c r="P1298" s="84"/>
      <c r="Q1298" s="84"/>
    </row>
    <row r="1299" spans="16:17" x14ac:dyDescent="0.25">
      <c r="P1299" s="84"/>
      <c r="Q1299" s="84"/>
    </row>
    <row r="1300" spans="16:17" x14ac:dyDescent="0.25">
      <c r="P1300" s="84"/>
      <c r="Q1300" s="84"/>
    </row>
    <row r="1301" spans="16:17" x14ac:dyDescent="0.25">
      <c r="P1301" s="84"/>
      <c r="Q1301" s="84"/>
    </row>
    <row r="1302" spans="16:17" x14ac:dyDescent="0.25">
      <c r="P1302" s="84"/>
      <c r="Q1302" s="84"/>
    </row>
    <row r="1303" spans="16:17" x14ac:dyDescent="0.25">
      <c r="P1303" s="84"/>
      <c r="Q1303" s="84"/>
    </row>
    <row r="1304" spans="16:17" x14ac:dyDescent="0.25">
      <c r="P1304" s="84"/>
      <c r="Q1304" s="84"/>
    </row>
    <row r="1305" spans="16:17" x14ac:dyDescent="0.25">
      <c r="P1305" s="84"/>
      <c r="Q1305" s="84"/>
    </row>
    <row r="1306" spans="16:17" x14ac:dyDescent="0.25">
      <c r="P1306" s="84"/>
      <c r="Q1306" s="84"/>
    </row>
    <row r="1307" spans="16:17" x14ac:dyDescent="0.25">
      <c r="P1307" s="84"/>
      <c r="Q1307" s="84"/>
    </row>
    <row r="1308" spans="16:17" x14ac:dyDescent="0.25">
      <c r="P1308" s="84"/>
      <c r="Q1308" s="84"/>
    </row>
    <row r="1309" spans="16:17" x14ac:dyDescent="0.25">
      <c r="P1309" s="84"/>
      <c r="Q1309" s="84"/>
    </row>
    <row r="1310" spans="16:17" x14ac:dyDescent="0.25">
      <c r="P1310" s="84"/>
      <c r="Q1310" s="84"/>
    </row>
    <row r="1311" spans="16:17" x14ac:dyDescent="0.25">
      <c r="P1311" s="84"/>
      <c r="Q1311" s="84"/>
    </row>
    <row r="1312" spans="16:17" x14ac:dyDescent="0.25">
      <c r="P1312" s="84"/>
      <c r="Q1312" s="84"/>
    </row>
    <row r="1313" spans="16:17" x14ac:dyDescent="0.25">
      <c r="P1313" s="84"/>
      <c r="Q1313" s="84"/>
    </row>
    <row r="1314" spans="16:17" x14ac:dyDescent="0.25">
      <c r="P1314" s="84"/>
      <c r="Q1314" s="84"/>
    </row>
    <row r="1315" spans="16:17" x14ac:dyDescent="0.25">
      <c r="P1315" s="84"/>
      <c r="Q1315" s="84"/>
    </row>
    <row r="1316" spans="16:17" x14ac:dyDescent="0.25">
      <c r="P1316" s="84"/>
      <c r="Q1316" s="84"/>
    </row>
    <row r="1317" spans="16:17" x14ac:dyDescent="0.25">
      <c r="P1317" s="84"/>
      <c r="Q1317" s="84"/>
    </row>
    <row r="1318" spans="16:17" x14ac:dyDescent="0.25">
      <c r="P1318" s="84"/>
      <c r="Q1318" s="84"/>
    </row>
    <row r="1319" spans="16:17" x14ac:dyDescent="0.25">
      <c r="P1319" s="84"/>
      <c r="Q1319" s="84"/>
    </row>
    <row r="1320" spans="16:17" x14ac:dyDescent="0.25">
      <c r="P1320" s="84"/>
      <c r="Q1320" s="84"/>
    </row>
    <row r="1321" spans="16:17" x14ac:dyDescent="0.25">
      <c r="P1321" s="84"/>
      <c r="Q1321" s="84"/>
    </row>
    <row r="1322" spans="16:17" x14ac:dyDescent="0.25">
      <c r="P1322" s="84"/>
      <c r="Q1322" s="84"/>
    </row>
    <row r="1323" spans="16:17" x14ac:dyDescent="0.25">
      <c r="P1323" s="84"/>
      <c r="Q1323" s="84"/>
    </row>
    <row r="1324" spans="16:17" x14ac:dyDescent="0.25">
      <c r="P1324" s="84"/>
      <c r="Q1324" s="84"/>
    </row>
    <row r="1325" spans="16:17" x14ac:dyDescent="0.25">
      <c r="P1325" s="84"/>
      <c r="Q1325" s="84"/>
    </row>
    <row r="1326" spans="16:17" x14ac:dyDescent="0.25">
      <c r="P1326" s="84"/>
      <c r="Q1326" s="84"/>
    </row>
    <row r="1327" spans="16:17" x14ac:dyDescent="0.25">
      <c r="P1327" s="84"/>
      <c r="Q1327" s="84"/>
    </row>
    <row r="1328" spans="16:17" x14ac:dyDescent="0.25">
      <c r="P1328" s="84"/>
      <c r="Q1328" s="84"/>
    </row>
    <row r="1329" spans="16:17" x14ac:dyDescent="0.25">
      <c r="P1329" s="84"/>
      <c r="Q1329" s="84"/>
    </row>
    <row r="1330" spans="16:17" x14ac:dyDescent="0.25">
      <c r="P1330" s="84"/>
      <c r="Q1330" s="84"/>
    </row>
    <row r="1331" spans="16:17" x14ac:dyDescent="0.25">
      <c r="P1331" s="84"/>
      <c r="Q1331" s="84"/>
    </row>
    <row r="1332" spans="16:17" x14ac:dyDescent="0.25">
      <c r="P1332" s="84"/>
      <c r="Q1332" s="84"/>
    </row>
    <row r="1333" spans="16:17" x14ac:dyDescent="0.25">
      <c r="P1333" s="84"/>
      <c r="Q1333" s="84"/>
    </row>
    <row r="1334" spans="16:17" x14ac:dyDescent="0.25">
      <c r="P1334" s="84"/>
      <c r="Q1334" s="84"/>
    </row>
    <row r="1335" spans="16:17" x14ac:dyDescent="0.25">
      <c r="P1335" s="84"/>
      <c r="Q1335" s="84"/>
    </row>
    <row r="1336" spans="16:17" x14ac:dyDescent="0.25">
      <c r="P1336" s="84"/>
      <c r="Q1336" s="84"/>
    </row>
    <row r="1337" spans="16:17" x14ac:dyDescent="0.25">
      <c r="P1337" s="84"/>
      <c r="Q1337" s="84"/>
    </row>
    <row r="1338" spans="16:17" x14ac:dyDescent="0.25">
      <c r="P1338" s="84"/>
      <c r="Q1338" s="84"/>
    </row>
    <row r="1339" spans="16:17" x14ac:dyDescent="0.25">
      <c r="P1339" s="84"/>
      <c r="Q1339" s="84"/>
    </row>
    <row r="1340" spans="16:17" x14ac:dyDescent="0.25">
      <c r="P1340" s="84"/>
      <c r="Q1340" s="84"/>
    </row>
    <row r="1341" spans="16:17" x14ac:dyDescent="0.25">
      <c r="P1341" s="84"/>
      <c r="Q1341" s="84"/>
    </row>
    <row r="1342" spans="16:17" x14ac:dyDescent="0.25">
      <c r="P1342" s="84"/>
      <c r="Q1342" s="84"/>
    </row>
    <row r="1343" spans="16:17" x14ac:dyDescent="0.25">
      <c r="P1343" s="84"/>
      <c r="Q1343" s="84"/>
    </row>
    <row r="1344" spans="16:17" x14ac:dyDescent="0.25">
      <c r="P1344" s="84"/>
      <c r="Q1344" s="84"/>
    </row>
    <row r="1345" spans="16:17" x14ac:dyDescent="0.25">
      <c r="P1345" s="84"/>
      <c r="Q1345" s="84"/>
    </row>
    <row r="1346" spans="16:17" x14ac:dyDescent="0.25">
      <c r="P1346" s="84"/>
      <c r="Q1346" s="84"/>
    </row>
    <row r="1347" spans="16:17" x14ac:dyDescent="0.25">
      <c r="P1347" s="84"/>
      <c r="Q1347" s="84"/>
    </row>
    <row r="1348" spans="16:17" x14ac:dyDescent="0.25">
      <c r="P1348" s="84"/>
      <c r="Q1348" s="84"/>
    </row>
    <row r="1349" spans="16:17" x14ac:dyDescent="0.25">
      <c r="P1349" s="84"/>
      <c r="Q1349" s="84"/>
    </row>
    <row r="1350" spans="16:17" x14ac:dyDescent="0.25">
      <c r="P1350" s="84"/>
      <c r="Q1350" s="84"/>
    </row>
    <row r="1351" spans="16:17" x14ac:dyDescent="0.25">
      <c r="P1351" s="84"/>
      <c r="Q1351" s="84"/>
    </row>
    <row r="1352" spans="16:17" x14ac:dyDescent="0.25">
      <c r="P1352" s="84"/>
      <c r="Q1352" s="84"/>
    </row>
    <row r="1353" spans="16:17" x14ac:dyDescent="0.25">
      <c r="P1353" s="84"/>
      <c r="Q1353" s="84"/>
    </row>
    <row r="1354" spans="16:17" x14ac:dyDescent="0.25">
      <c r="P1354" s="84"/>
      <c r="Q1354" s="84"/>
    </row>
    <row r="1355" spans="16:17" x14ac:dyDescent="0.25">
      <c r="P1355" s="84"/>
      <c r="Q1355" s="84"/>
    </row>
    <row r="1356" spans="16:17" x14ac:dyDescent="0.25">
      <c r="P1356" s="84"/>
      <c r="Q1356" s="84"/>
    </row>
    <row r="1357" spans="16:17" x14ac:dyDescent="0.25">
      <c r="P1357" s="84"/>
      <c r="Q1357" s="84"/>
    </row>
    <row r="1358" spans="16:17" x14ac:dyDescent="0.25">
      <c r="P1358" s="84"/>
      <c r="Q1358" s="84"/>
    </row>
    <row r="1359" spans="16:17" x14ac:dyDescent="0.25">
      <c r="P1359" s="84"/>
      <c r="Q1359" s="84"/>
    </row>
    <row r="1360" spans="16:17" x14ac:dyDescent="0.25">
      <c r="P1360" s="84"/>
      <c r="Q1360" s="84"/>
    </row>
    <row r="1361" spans="16:17" x14ac:dyDescent="0.25">
      <c r="P1361" s="84"/>
      <c r="Q1361" s="84"/>
    </row>
    <row r="1362" spans="16:17" x14ac:dyDescent="0.25">
      <c r="P1362" s="84"/>
      <c r="Q1362" s="84"/>
    </row>
    <row r="1363" spans="16:17" x14ac:dyDescent="0.25">
      <c r="P1363" s="84"/>
      <c r="Q1363" s="84"/>
    </row>
    <row r="1364" spans="16:17" x14ac:dyDescent="0.25">
      <c r="P1364" s="84"/>
      <c r="Q1364" s="84"/>
    </row>
    <row r="1365" spans="16:17" x14ac:dyDescent="0.25">
      <c r="P1365" s="84"/>
      <c r="Q1365" s="84"/>
    </row>
    <row r="1366" spans="16:17" x14ac:dyDescent="0.25">
      <c r="P1366" s="84"/>
      <c r="Q1366" s="84"/>
    </row>
    <row r="1367" spans="16:17" x14ac:dyDescent="0.25">
      <c r="P1367" s="84"/>
      <c r="Q1367" s="84"/>
    </row>
    <row r="1368" spans="16:17" x14ac:dyDescent="0.25">
      <c r="P1368" s="84"/>
      <c r="Q1368" s="84"/>
    </row>
    <row r="1369" spans="16:17" x14ac:dyDescent="0.25">
      <c r="P1369" s="84"/>
      <c r="Q1369" s="84"/>
    </row>
    <row r="1370" spans="16:17" x14ac:dyDescent="0.25">
      <c r="P1370" s="84"/>
      <c r="Q1370" s="84"/>
    </row>
    <row r="1371" spans="16:17" x14ac:dyDescent="0.25">
      <c r="P1371" s="84"/>
      <c r="Q1371" s="84"/>
    </row>
    <row r="1372" spans="16:17" x14ac:dyDescent="0.25">
      <c r="P1372" s="84"/>
      <c r="Q1372" s="84"/>
    </row>
    <row r="1373" spans="16:17" x14ac:dyDescent="0.25">
      <c r="P1373" s="84"/>
      <c r="Q1373" s="84"/>
    </row>
    <row r="1374" spans="16:17" x14ac:dyDescent="0.25">
      <c r="P1374" s="84"/>
      <c r="Q1374" s="84"/>
    </row>
    <row r="1375" spans="16:17" x14ac:dyDescent="0.25">
      <c r="P1375" s="84"/>
      <c r="Q1375" s="84"/>
    </row>
    <row r="1376" spans="16:17" x14ac:dyDescent="0.25">
      <c r="P1376" s="84"/>
      <c r="Q1376" s="84"/>
    </row>
    <row r="1377" spans="16:17" x14ac:dyDescent="0.25">
      <c r="P1377" s="84"/>
      <c r="Q1377" s="84"/>
    </row>
    <row r="1378" spans="16:17" x14ac:dyDescent="0.25">
      <c r="P1378" s="84"/>
      <c r="Q1378" s="84"/>
    </row>
    <row r="1379" spans="16:17" x14ac:dyDescent="0.25">
      <c r="P1379" s="84"/>
      <c r="Q1379" s="84"/>
    </row>
    <row r="1380" spans="16:17" x14ac:dyDescent="0.25">
      <c r="P1380" s="84"/>
      <c r="Q1380" s="84"/>
    </row>
    <row r="1381" spans="16:17" x14ac:dyDescent="0.25">
      <c r="P1381" s="84"/>
      <c r="Q1381" s="84"/>
    </row>
    <row r="1382" spans="16:17" x14ac:dyDescent="0.25">
      <c r="P1382" s="84"/>
      <c r="Q1382" s="84"/>
    </row>
    <row r="1383" spans="16:17" x14ac:dyDescent="0.25">
      <c r="P1383" s="84"/>
      <c r="Q1383" s="84"/>
    </row>
    <row r="1384" spans="16:17" x14ac:dyDescent="0.25">
      <c r="P1384" s="84"/>
      <c r="Q1384" s="84"/>
    </row>
    <row r="1385" spans="16:17" x14ac:dyDescent="0.25">
      <c r="P1385" s="84"/>
      <c r="Q1385" s="84"/>
    </row>
    <row r="1386" spans="16:17" x14ac:dyDescent="0.25">
      <c r="P1386" s="84"/>
      <c r="Q1386" s="84"/>
    </row>
    <row r="1387" spans="16:17" x14ac:dyDescent="0.25">
      <c r="P1387" s="84"/>
      <c r="Q1387" s="84"/>
    </row>
    <row r="1388" spans="16:17" x14ac:dyDescent="0.25">
      <c r="P1388" s="84"/>
      <c r="Q1388" s="84"/>
    </row>
    <row r="1389" spans="16:17" x14ac:dyDescent="0.25">
      <c r="P1389" s="84"/>
      <c r="Q1389" s="84"/>
    </row>
    <row r="1390" spans="16:17" x14ac:dyDescent="0.25">
      <c r="P1390" s="84"/>
      <c r="Q1390" s="84"/>
    </row>
    <row r="1391" spans="16:17" x14ac:dyDescent="0.25">
      <c r="P1391" s="84"/>
      <c r="Q1391" s="84"/>
    </row>
    <row r="1392" spans="16:17" x14ac:dyDescent="0.25">
      <c r="P1392" s="84"/>
      <c r="Q1392" s="84"/>
    </row>
    <row r="1393" spans="16:17" x14ac:dyDescent="0.25">
      <c r="P1393" s="84"/>
      <c r="Q1393" s="84"/>
    </row>
    <row r="1394" spans="16:17" x14ac:dyDescent="0.25">
      <c r="P1394" s="84"/>
      <c r="Q1394" s="84"/>
    </row>
    <row r="1395" spans="16:17" x14ac:dyDescent="0.25">
      <c r="P1395" s="84"/>
      <c r="Q1395" s="84"/>
    </row>
    <row r="1396" spans="16:17" x14ac:dyDescent="0.25">
      <c r="P1396" s="84"/>
      <c r="Q1396" s="84"/>
    </row>
    <row r="1397" spans="16:17" x14ac:dyDescent="0.25">
      <c r="P1397" s="84"/>
      <c r="Q1397" s="84"/>
    </row>
    <row r="1398" spans="16:17" x14ac:dyDescent="0.25">
      <c r="P1398" s="84"/>
      <c r="Q1398" s="84"/>
    </row>
    <row r="1399" spans="16:17" x14ac:dyDescent="0.25">
      <c r="P1399" s="84"/>
      <c r="Q1399" s="84"/>
    </row>
    <row r="1400" spans="16:17" x14ac:dyDescent="0.25">
      <c r="P1400" s="84"/>
      <c r="Q1400" s="84"/>
    </row>
    <row r="1401" spans="16:17" x14ac:dyDescent="0.25">
      <c r="P1401" s="84"/>
      <c r="Q1401" s="84"/>
    </row>
    <row r="1402" spans="16:17" x14ac:dyDescent="0.25">
      <c r="P1402" s="84"/>
      <c r="Q1402" s="84"/>
    </row>
    <row r="1403" spans="16:17" x14ac:dyDescent="0.25">
      <c r="P1403" s="84"/>
      <c r="Q1403" s="84"/>
    </row>
    <row r="1404" spans="16:17" x14ac:dyDescent="0.25">
      <c r="P1404" s="84"/>
      <c r="Q1404" s="84"/>
    </row>
    <row r="1405" spans="16:17" x14ac:dyDescent="0.25">
      <c r="P1405" s="84"/>
      <c r="Q1405" s="84"/>
    </row>
    <row r="1406" spans="16:17" x14ac:dyDescent="0.25">
      <c r="P1406" s="84"/>
      <c r="Q1406" s="84"/>
    </row>
    <row r="1407" spans="16:17" x14ac:dyDescent="0.25">
      <c r="P1407" s="84"/>
      <c r="Q1407" s="84"/>
    </row>
    <row r="1408" spans="16:17" x14ac:dyDescent="0.25">
      <c r="P1408" s="84"/>
      <c r="Q1408" s="84"/>
    </row>
    <row r="1409" spans="16:17" x14ac:dyDescent="0.25">
      <c r="P1409" s="84"/>
      <c r="Q1409" s="84"/>
    </row>
    <row r="1410" spans="16:17" x14ac:dyDescent="0.25">
      <c r="P1410" s="84"/>
      <c r="Q1410" s="84"/>
    </row>
    <row r="1411" spans="16:17" x14ac:dyDescent="0.25">
      <c r="P1411" s="84"/>
      <c r="Q1411" s="84"/>
    </row>
    <row r="1412" spans="16:17" x14ac:dyDescent="0.25">
      <c r="P1412" s="84"/>
      <c r="Q1412" s="84"/>
    </row>
    <row r="1413" spans="16:17" x14ac:dyDescent="0.25">
      <c r="P1413" s="84"/>
      <c r="Q1413" s="84"/>
    </row>
    <row r="1414" spans="16:17" x14ac:dyDescent="0.25">
      <c r="P1414" s="84"/>
      <c r="Q1414" s="84"/>
    </row>
    <row r="1415" spans="16:17" x14ac:dyDescent="0.25">
      <c r="P1415" s="84"/>
      <c r="Q1415" s="84"/>
    </row>
    <row r="1416" spans="16:17" x14ac:dyDescent="0.25">
      <c r="P1416" s="84"/>
      <c r="Q1416" s="84"/>
    </row>
    <row r="1417" spans="16:17" x14ac:dyDescent="0.25">
      <c r="P1417" s="84"/>
      <c r="Q1417" s="84"/>
    </row>
    <row r="1418" spans="16:17" x14ac:dyDescent="0.25">
      <c r="P1418" s="84"/>
      <c r="Q1418" s="84"/>
    </row>
    <row r="1419" spans="16:17" x14ac:dyDescent="0.25">
      <c r="P1419" s="84"/>
      <c r="Q1419" s="84"/>
    </row>
    <row r="1420" spans="16:17" x14ac:dyDescent="0.25">
      <c r="P1420" s="84"/>
      <c r="Q1420" s="84"/>
    </row>
    <row r="1421" spans="16:17" x14ac:dyDescent="0.25">
      <c r="P1421" s="84"/>
      <c r="Q1421" s="84"/>
    </row>
    <row r="1422" spans="16:17" x14ac:dyDescent="0.25">
      <c r="P1422" s="84"/>
      <c r="Q1422" s="84"/>
    </row>
    <row r="1423" spans="16:17" x14ac:dyDescent="0.25">
      <c r="P1423" s="84"/>
      <c r="Q1423" s="84"/>
    </row>
    <row r="1424" spans="16:17" x14ac:dyDescent="0.25">
      <c r="P1424" s="84"/>
      <c r="Q1424" s="84"/>
    </row>
    <row r="1425" spans="16:17" x14ac:dyDescent="0.25">
      <c r="P1425" s="84"/>
      <c r="Q1425" s="84"/>
    </row>
    <row r="1426" spans="16:17" x14ac:dyDescent="0.25">
      <c r="P1426" s="84"/>
      <c r="Q1426" s="84"/>
    </row>
    <row r="1427" spans="16:17" x14ac:dyDescent="0.25">
      <c r="P1427" s="84"/>
      <c r="Q1427" s="84"/>
    </row>
    <row r="1428" spans="16:17" x14ac:dyDescent="0.25">
      <c r="P1428" s="84"/>
      <c r="Q1428" s="84"/>
    </row>
    <row r="1429" spans="16:17" x14ac:dyDescent="0.25">
      <c r="P1429" s="84"/>
      <c r="Q1429" s="84"/>
    </row>
    <row r="1430" spans="16:17" x14ac:dyDescent="0.25">
      <c r="P1430" s="84"/>
      <c r="Q1430" s="84"/>
    </row>
    <row r="1431" spans="16:17" x14ac:dyDescent="0.25">
      <c r="P1431" s="84"/>
      <c r="Q1431" s="84"/>
    </row>
    <row r="1432" spans="16:17" x14ac:dyDescent="0.25">
      <c r="P1432" s="84"/>
      <c r="Q1432" s="84"/>
    </row>
    <row r="1433" spans="16:17" x14ac:dyDescent="0.25">
      <c r="P1433" s="84"/>
      <c r="Q1433" s="84"/>
    </row>
    <row r="1434" spans="16:17" x14ac:dyDescent="0.25">
      <c r="P1434" s="84"/>
      <c r="Q1434" s="84"/>
    </row>
    <row r="1435" spans="16:17" x14ac:dyDescent="0.25">
      <c r="P1435" s="84"/>
      <c r="Q1435" s="84"/>
    </row>
    <row r="1436" spans="16:17" x14ac:dyDescent="0.25">
      <c r="P1436" s="84"/>
      <c r="Q1436" s="84"/>
    </row>
    <row r="1437" spans="16:17" x14ac:dyDescent="0.25">
      <c r="P1437" s="84"/>
      <c r="Q1437" s="84"/>
    </row>
    <row r="1438" spans="16:17" x14ac:dyDescent="0.25">
      <c r="P1438" s="84"/>
      <c r="Q1438" s="84"/>
    </row>
    <row r="1439" spans="16:17" x14ac:dyDescent="0.25">
      <c r="P1439" s="84"/>
      <c r="Q1439" s="84"/>
    </row>
    <row r="1440" spans="16:17" x14ac:dyDescent="0.25">
      <c r="P1440" s="84"/>
      <c r="Q1440" s="84"/>
    </row>
    <row r="1441" spans="16:17" x14ac:dyDescent="0.25">
      <c r="P1441" s="84"/>
      <c r="Q1441" s="84"/>
    </row>
    <row r="1442" spans="16:17" x14ac:dyDescent="0.25">
      <c r="P1442" s="84"/>
      <c r="Q1442" s="84"/>
    </row>
    <row r="1443" spans="16:17" x14ac:dyDescent="0.25">
      <c r="P1443" s="84"/>
      <c r="Q1443" s="84"/>
    </row>
    <row r="1444" spans="16:17" x14ac:dyDescent="0.25">
      <c r="P1444" s="84"/>
      <c r="Q1444" s="84"/>
    </row>
    <row r="1445" spans="16:17" x14ac:dyDescent="0.25">
      <c r="P1445" s="84"/>
      <c r="Q1445" s="84"/>
    </row>
    <row r="1446" spans="16:17" x14ac:dyDescent="0.25">
      <c r="P1446" s="84"/>
      <c r="Q1446" s="84"/>
    </row>
    <row r="1447" spans="16:17" x14ac:dyDescent="0.25">
      <c r="P1447" s="84"/>
      <c r="Q1447" s="84"/>
    </row>
    <row r="1448" spans="16:17" x14ac:dyDescent="0.25">
      <c r="P1448" s="84"/>
      <c r="Q1448" s="84"/>
    </row>
    <row r="1449" spans="16:17" x14ac:dyDescent="0.25">
      <c r="P1449" s="84"/>
      <c r="Q1449" s="84"/>
    </row>
    <row r="1450" spans="16:17" x14ac:dyDescent="0.25">
      <c r="P1450" s="84"/>
      <c r="Q1450" s="84"/>
    </row>
    <row r="1451" spans="16:17" x14ac:dyDescent="0.25">
      <c r="P1451" s="84"/>
      <c r="Q1451" s="84"/>
    </row>
    <row r="1452" spans="16:17" x14ac:dyDescent="0.25">
      <c r="P1452" s="84"/>
      <c r="Q1452" s="84"/>
    </row>
    <row r="1453" spans="16:17" x14ac:dyDescent="0.25">
      <c r="P1453" s="84"/>
      <c r="Q1453" s="84"/>
    </row>
    <row r="1454" spans="16:17" x14ac:dyDescent="0.25">
      <c r="P1454" s="84"/>
      <c r="Q1454" s="84"/>
    </row>
    <row r="1455" spans="16:17" x14ac:dyDescent="0.25">
      <c r="P1455" s="84"/>
      <c r="Q1455" s="84"/>
    </row>
    <row r="1456" spans="16:17" x14ac:dyDescent="0.25">
      <c r="P1456" s="84"/>
      <c r="Q1456" s="84"/>
    </row>
    <row r="1457" spans="16:17" x14ac:dyDescent="0.25">
      <c r="P1457" s="84"/>
      <c r="Q1457" s="84"/>
    </row>
    <row r="1458" spans="16:17" x14ac:dyDescent="0.25">
      <c r="P1458" s="84"/>
      <c r="Q1458" s="84"/>
    </row>
    <row r="1459" spans="16:17" x14ac:dyDescent="0.25">
      <c r="P1459" s="84"/>
      <c r="Q1459" s="84"/>
    </row>
    <row r="1460" spans="16:17" x14ac:dyDescent="0.25">
      <c r="P1460" s="84"/>
      <c r="Q1460" s="84"/>
    </row>
    <row r="1461" spans="16:17" x14ac:dyDescent="0.25">
      <c r="P1461" s="84"/>
      <c r="Q1461" s="84"/>
    </row>
    <row r="1462" spans="16:17" x14ac:dyDescent="0.25">
      <c r="P1462" s="84"/>
      <c r="Q1462" s="84"/>
    </row>
    <row r="1463" spans="16:17" x14ac:dyDescent="0.25">
      <c r="P1463" s="84"/>
      <c r="Q1463" s="84"/>
    </row>
    <row r="1464" spans="16:17" x14ac:dyDescent="0.25">
      <c r="P1464" s="84"/>
      <c r="Q1464" s="84"/>
    </row>
    <row r="1465" spans="16:17" x14ac:dyDescent="0.25">
      <c r="P1465" s="84"/>
      <c r="Q1465" s="84"/>
    </row>
    <row r="1466" spans="16:17" x14ac:dyDescent="0.25">
      <c r="P1466" s="84"/>
      <c r="Q1466" s="84"/>
    </row>
    <row r="1467" spans="16:17" x14ac:dyDescent="0.25">
      <c r="P1467" s="84"/>
      <c r="Q1467" s="84"/>
    </row>
    <row r="1468" spans="16:17" x14ac:dyDescent="0.25">
      <c r="P1468" s="84"/>
      <c r="Q1468" s="84"/>
    </row>
    <row r="1469" spans="16:17" x14ac:dyDescent="0.25">
      <c r="P1469" s="84"/>
      <c r="Q1469" s="84"/>
    </row>
    <row r="1470" spans="16:17" x14ac:dyDescent="0.25">
      <c r="P1470" s="84"/>
      <c r="Q1470" s="84"/>
    </row>
    <row r="1471" spans="16:17" x14ac:dyDescent="0.25">
      <c r="P1471" s="84"/>
      <c r="Q1471" s="84"/>
    </row>
    <row r="1472" spans="16:17" x14ac:dyDescent="0.25">
      <c r="P1472" s="84"/>
      <c r="Q1472" s="84"/>
    </row>
    <row r="1473" spans="16:17" x14ac:dyDescent="0.25">
      <c r="P1473" s="84"/>
      <c r="Q1473" s="84"/>
    </row>
    <row r="1474" spans="16:17" x14ac:dyDescent="0.25">
      <c r="P1474" s="84"/>
      <c r="Q1474" s="84"/>
    </row>
    <row r="1475" spans="16:17" x14ac:dyDescent="0.25">
      <c r="P1475" s="84"/>
      <c r="Q1475" s="84"/>
    </row>
    <row r="1476" spans="16:17" x14ac:dyDescent="0.25">
      <c r="P1476" s="84"/>
      <c r="Q1476" s="84"/>
    </row>
    <row r="1477" spans="16:17" x14ac:dyDescent="0.25">
      <c r="P1477" s="84"/>
      <c r="Q1477" s="84"/>
    </row>
    <row r="1478" spans="16:17" x14ac:dyDescent="0.25">
      <c r="P1478" s="84"/>
      <c r="Q1478" s="84"/>
    </row>
    <row r="1479" spans="16:17" x14ac:dyDescent="0.25">
      <c r="P1479" s="84"/>
      <c r="Q1479" s="84"/>
    </row>
    <row r="1480" spans="16:17" x14ac:dyDescent="0.25">
      <c r="P1480" s="84"/>
      <c r="Q1480" s="84"/>
    </row>
    <row r="1481" spans="16:17" x14ac:dyDescent="0.25">
      <c r="P1481" s="84"/>
      <c r="Q1481" s="84"/>
    </row>
    <row r="1482" spans="16:17" x14ac:dyDescent="0.25">
      <c r="P1482" s="84"/>
      <c r="Q1482" s="84"/>
    </row>
    <row r="1483" spans="16:17" x14ac:dyDescent="0.25">
      <c r="P1483" s="84"/>
      <c r="Q1483" s="84"/>
    </row>
    <row r="1484" spans="16:17" x14ac:dyDescent="0.25">
      <c r="P1484" s="84"/>
      <c r="Q1484" s="84"/>
    </row>
    <row r="1485" spans="16:17" x14ac:dyDescent="0.25">
      <c r="P1485" s="84"/>
      <c r="Q1485" s="84"/>
    </row>
    <row r="1486" spans="16:17" x14ac:dyDescent="0.25">
      <c r="P1486" s="84"/>
      <c r="Q1486" s="84"/>
    </row>
    <row r="1487" spans="16:17" x14ac:dyDescent="0.25">
      <c r="P1487" s="84"/>
      <c r="Q1487" s="84"/>
    </row>
    <row r="1488" spans="16:17" x14ac:dyDescent="0.25">
      <c r="P1488" s="84"/>
      <c r="Q1488" s="84"/>
    </row>
    <row r="1489" spans="16:17" x14ac:dyDescent="0.25">
      <c r="P1489" s="84"/>
      <c r="Q1489" s="84"/>
    </row>
    <row r="1490" spans="16:17" x14ac:dyDescent="0.25">
      <c r="P1490" s="84"/>
      <c r="Q1490" s="84"/>
    </row>
    <row r="1491" spans="16:17" x14ac:dyDescent="0.25">
      <c r="P1491" s="84"/>
      <c r="Q1491" s="84"/>
    </row>
    <row r="1492" spans="16:17" x14ac:dyDescent="0.25">
      <c r="P1492" s="84"/>
      <c r="Q1492" s="84"/>
    </row>
    <row r="1493" spans="16:17" x14ac:dyDescent="0.25">
      <c r="P1493" s="84"/>
      <c r="Q1493" s="84"/>
    </row>
    <row r="1494" spans="16:17" x14ac:dyDescent="0.25">
      <c r="P1494" s="84"/>
      <c r="Q1494" s="84"/>
    </row>
    <row r="1495" spans="16:17" x14ac:dyDescent="0.25">
      <c r="P1495" s="84"/>
      <c r="Q1495" s="84"/>
    </row>
    <row r="1496" spans="16:17" x14ac:dyDescent="0.25">
      <c r="P1496" s="84"/>
      <c r="Q1496" s="84"/>
    </row>
    <row r="1497" spans="16:17" x14ac:dyDescent="0.25">
      <c r="P1497" s="84"/>
      <c r="Q1497" s="84"/>
    </row>
    <row r="1498" spans="16:17" x14ac:dyDescent="0.25">
      <c r="P1498" s="84"/>
      <c r="Q1498" s="84"/>
    </row>
    <row r="1499" spans="16:17" x14ac:dyDescent="0.25">
      <c r="P1499" s="84"/>
      <c r="Q1499" s="84"/>
    </row>
    <row r="1500" spans="16:17" x14ac:dyDescent="0.25">
      <c r="P1500" s="84"/>
      <c r="Q1500" s="84"/>
    </row>
    <row r="1501" spans="16:17" x14ac:dyDescent="0.25">
      <c r="P1501" s="84"/>
      <c r="Q1501" s="84"/>
    </row>
    <row r="1502" spans="16:17" x14ac:dyDescent="0.25">
      <c r="P1502" s="84"/>
      <c r="Q1502" s="84"/>
    </row>
    <row r="1503" spans="16:17" x14ac:dyDescent="0.25">
      <c r="P1503" s="84"/>
      <c r="Q1503" s="84"/>
    </row>
    <row r="1504" spans="16:17" x14ac:dyDescent="0.25">
      <c r="P1504" s="84"/>
      <c r="Q1504" s="84"/>
    </row>
    <row r="1505" spans="16:17" x14ac:dyDescent="0.25">
      <c r="P1505" s="84"/>
      <c r="Q1505" s="84"/>
    </row>
    <row r="1506" spans="16:17" x14ac:dyDescent="0.25">
      <c r="P1506" s="84"/>
      <c r="Q1506" s="84"/>
    </row>
    <row r="1507" spans="16:17" x14ac:dyDescent="0.25">
      <c r="P1507" s="84"/>
      <c r="Q1507" s="84"/>
    </row>
    <row r="1508" spans="16:17" x14ac:dyDescent="0.25">
      <c r="P1508" s="84"/>
      <c r="Q1508" s="84"/>
    </row>
    <row r="1509" spans="16:17" x14ac:dyDescent="0.25">
      <c r="P1509" s="84"/>
      <c r="Q1509" s="84"/>
    </row>
    <row r="1510" spans="16:17" x14ac:dyDescent="0.25">
      <c r="P1510" s="84"/>
      <c r="Q1510" s="84"/>
    </row>
    <row r="1511" spans="16:17" x14ac:dyDescent="0.25">
      <c r="P1511" s="84"/>
      <c r="Q1511" s="84"/>
    </row>
    <row r="1512" spans="16:17" x14ac:dyDescent="0.25">
      <c r="P1512" s="84"/>
      <c r="Q1512" s="84"/>
    </row>
    <row r="1513" spans="16:17" x14ac:dyDescent="0.25">
      <c r="P1513" s="84"/>
      <c r="Q1513" s="84"/>
    </row>
    <row r="1514" spans="16:17" x14ac:dyDescent="0.25">
      <c r="P1514" s="84"/>
      <c r="Q1514" s="84"/>
    </row>
    <row r="1515" spans="16:17" x14ac:dyDescent="0.25">
      <c r="P1515" s="84"/>
      <c r="Q1515" s="84"/>
    </row>
    <row r="1516" spans="16:17" x14ac:dyDescent="0.25">
      <c r="P1516" s="84"/>
      <c r="Q1516" s="84"/>
    </row>
    <row r="1517" spans="16:17" x14ac:dyDescent="0.25">
      <c r="P1517" s="84"/>
      <c r="Q1517" s="84"/>
    </row>
    <row r="1518" spans="16:17" x14ac:dyDescent="0.25">
      <c r="P1518" s="84"/>
      <c r="Q1518" s="84"/>
    </row>
    <row r="1519" spans="16:17" x14ac:dyDescent="0.25">
      <c r="P1519" s="84"/>
      <c r="Q1519" s="84"/>
    </row>
    <row r="1520" spans="16:17" x14ac:dyDescent="0.25">
      <c r="P1520" s="84"/>
      <c r="Q1520" s="84"/>
    </row>
    <row r="1521" spans="16:17" x14ac:dyDescent="0.25">
      <c r="P1521" s="84"/>
      <c r="Q1521" s="84"/>
    </row>
    <row r="1522" spans="16:17" x14ac:dyDescent="0.25">
      <c r="P1522" s="84"/>
      <c r="Q1522" s="84"/>
    </row>
    <row r="1523" spans="16:17" x14ac:dyDescent="0.25">
      <c r="P1523" s="84"/>
      <c r="Q1523" s="84"/>
    </row>
    <row r="1524" spans="16:17" x14ac:dyDescent="0.25">
      <c r="P1524" s="84"/>
      <c r="Q1524" s="84"/>
    </row>
    <row r="1525" spans="16:17" x14ac:dyDescent="0.25">
      <c r="P1525" s="84"/>
      <c r="Q1525" s="84"/>
    </row>
    <row r="1526" spans="16:17" x14ac:dyDescent="0.25">
      <c r="P1526" s="84"/>
      <c r="Q1526" s="84"/>
    </row>
    <row r="1527" spans="16:17" x14ac:dyDescent="0.25">
      <c r="P1527" s="84"/>
      <c r="Q1527" s="84"/>
    </row>
    <row r="1528" spans="16:17" x14ac:dyDescent="0.25">
      <c r="P1528" s="84"/>
      <c r="Q1528" s="84"/>
    </row>
    <row r="1529" spans="16:17" x14ac:dyDescent="0.25">
      <c r="P1529" s="84"/>
      <c r="Q1529" s="84"/>
    </row>
    <row r="1530" spans="16:17" x14ac:dyDescent="0.25">
      <c r="P1530" s="84"/>
      <c r="Q1530" s="84"/>
    </row>
    <row r="1531" spans="16:17" x14ac:dyDescent="0.25">
      <c r="P1531" s="84"/>
      <c r="Q1531" s="84"/>
    </row>
    <row r="1532" spans="16:17" x14ac:dyDescent="0.25">
      <c r="P1532" s="84"/>
      <c r="Q1532" s="84"/>
    </row>
    <row r="1533" spans="16:17" x14ac:dyDescent="0.25">
      <c r="P1533" s="84"/>
      <c r="Q1533" s="84"/>
    </row>
    <row r="1534" spans="16:17" x14ac:dyDescent="0.25">
      <c r="P1534" s="84"/>
      <c r="Q1534" s="84"/>
    </row>
    <row r="1535" spans="16:17" x14ac:dyDescent="0.25">
      <c r="P1535" s="84"/>
      <c r="Q1535" s="84"/>
    </row>
    <row r="1536" spans="16:17" x14ac:dyDescent="0.25">
      <c r="P1536" s="84"/>
      <c r="Q1536" s="84"/>
    </row>
    <row r="1537" spans="16:17" x14ac:dyDescent="0.25">
      <c r="P1537" s="84"/>
      <c r="Q1537" s="84"/>
    </row>
    <row r="1538" spans="16:17" x14ac:dyDescent="0.25">
      <c r="P1538" s="84"/>
      <c r="Q1538" s="84"/>
    </row>
    <row r="1539" spans="16:17" x14ac:dyDescent="0.25">
      <c r="P1539" s="84"/>
      <c r="Q1539" s="84"/>
    </row>
    <row r="1540" spans="16:17" x14ac:dyDescent="0.25">
      <c r="P1540" s="84"/>
      <c r="Q1540" s="84"/>
    </row>
    <row r="1541" spans="16:17" x14ac:dyDescent="0.25">
      <c r="P1541" s="84"/>
      <c r="Q1541" s="84"/>
    </row>
    <row r="1542" spans="16:17" x14ac:dyDescent="0.25">
      <c r="P1542" s="84"/>
      <c r="Q1542" s="84"/>
    </row>
    <row r="1543" spans="16:17" x14ac:dyDescent="0.25">
      <c r="P1543" s="84"/>
      <c r="Q1543" s="84"/>
    </row>
    <row r="1544" spans="16:17" x14ac:dyDescent="0.25">
      <c r="P1544" s="84"/>
      <c r="Q1544" s="84"/>
    </row>
    <row r="1545" spans="16:17" x14ac:dyDescent="0.25">
      <c r="P1545" s="84"/>
      <c r="Q1545" s="84"/>
    </row>
    <row r="1546" spans="16:17" x14ac:dyDescent="0.25">
      <c r="P1546" s="84"/>
      <c r="Q1546" s="84"/>
    </row>
    <row r="1547" spans="16:17" x14ac:dyDescent="0.25">
      <c r="P1547" s="84"/>
      <c r="Q1547" s="84"/>
    </row>
    <row r="1548" spans="16:17" x14ac:dyDescent="0.25">
      <c r="P1548" s="84"/>
      <c r="Q1548" s="84"/>
    </row>
    <row r="1549" spans="16:17" x14ac:dyDescent="0.25">
      <c r="P1549" s="84"/>
      <c r="Q1549" s="84"/>
    </row>
    <row r="1550" spans="16:17" x14ac:dyDescent="0.25">
      <c r="P1550" s="84"/>
      <c r="Q1550" s="84"/>
    </row>
    <row r="1551" spans="16:17" x14ac:dyDescent="0.25">
      <c r="P1551" s="84"/>
      <c r="Q1551" s="84"/>
    </row>
    <row r="1552" spans="16:17" x14ac:dyDescent="0.25">
      <c r="P1552" s="84"/>
      <c r="Q1552" s="84"/>
    </row>
    <row r="1553" spans="16:17" x14ac:dyDescent="0.25">
      <c r="P1553" s="84"/>
      <c r="Q1553" s="84"/>
    </row>
    <row r="1554" spans="16:17" x14ac:dyDescent="0.25">
      <c r="P1554" s="84"/>
      <c r="Q1554" s="84"/>
    </row>
    <row r="1555" spans="16:17" x14ac:dyDescent="0.25">
      <c r="P1555" s="84"/>
      <c r="Q1555" s="84"/>
    </row>
    <row r="1556" spans="16:17" x14ac:dyDescent="0.25">
      <c r="P1556" s="84"/>
      <c r="Q1556" s="84"/>
    </row>
    <row r="1557" spans="16:17" x14ac:dyDescent="0.25">
      <c r="P1557" s="84"/>
      <c r="Q1557" s="84"/>
    </row>
    <row r="1558" spans="16:17" x14ac:dyDescent="0.25">
      <c r="P1558" s="84"/>
      <c r="Q1558" s="84"/>
    </row>
    <row r="1559" spans="16:17" x14ac:dyDescent="0.25">
      <c r="P1559" s="84"/>
      <c r="Q1559" s="84"/>
    </row>
    <row r="1560" spans="16:17" x14ac:dyDescent="0.25">
      <c r="P1560" s="84"/>
      <c r="Q1560" s="84"/>
    </row>
    <row r="1561" spans="16:17" x14ac:dyDescent="0.25">
      <c r="P1561" s="84"/>
      <c r="Q1561" s="84"/>
    </row>
    <row r="1562" spans="16:17" x14ac:dyDescent="0.25">
      <c r="P1562" s="84"/>
      <c r="Q1562" s="84"/>
    </row>
    <row r="1563" spans="16:17" x14ac:dyDescent="0.25">
      <c r="P1563" s="84"/>
      <c r="Q1563" s="84"/>
    </row>
    <row r="1564" spans="16:17" x14ac:dyDescent="0.25">
      <c r="P1564" s="84"/>
      <c r="Q1564" s="84"/>
    </row>
    <row r="1565" spans="16:17" x14ac:dyDescent="0.25">
      <c r="P1565" s="84"/>
      <c r="Q1565" s="84"/>
    </row>
    <row r="1566" spans="16:17" x14ac:dyDescent="0.25">
      <c r="P1566" s="84"/>
      <c r="Q1566" s="84"/>
    </row>
    <row r="1567" spans="16:17" x14ac:dyDescent="0.25">
      <c r="P1567" s="84"/>
      <c r="Q1567" s="84"/>
    </row>
    <row r="1568" spans="16:17" x14ac:dyDescent="0.25">
      <c r="P1568" s="84"/>
      <c r="Q1568" s="84"/>
    </row>
    <row r="1569" spans="16:17" x14ac:dyDescent="0.25">
      <c r="P1569" s="84"/>
      <c r="Q1569" s="84"/>
    </row>
    <row r="1570" spans="16:17" x14ac:dyDescent="0.25">
      <c r="P1570" s="84"/>
      <c r="Q1570" s="84"/>
    </row>
    <row r="1571" spans="16:17" x14ac:dyDescent="0.25">
      <c r="P1571" s="84"/>
      <c r="Q1571" s="84"/>
    </row>
    <row r="1572" spans="16:17" x14ac:dyDescent="0.25">
      <c r="P1572" s="84"/>
      <c r="Q1572" s="84"/>
    </row>
    <row r="1573" spans="16:17" x14ac:dyDescent="0.25">
      <c r="P1573" s="84"/>
      <c r="Q1573" s="84"/>
    </row>
    <row r="1574" spans="16:17" x14ac:dyDescent="0.25">
      <c r="P1574" s="84"/>
      <c r="Q1574" s="84"/>
    </row>
    <row r="1575" spans="16:17" x14ac:dyDescent="0.25">
      <c r="P1575" s="84"/>
      <c r="Q1575" s="84"/>
    </row>
    <row r="1576" spans="16:17" x14ac:dyDescent="0.25">
      <c r="P1576" s="84"/>
      <c r="Q1576" s="84"/>
    </row>
    <row r="1577" spans="16:17" x14ac:dyDescent="0.25">
      <c r="P1577" s="84"/>
      <c r="Q1577" s="84"/>
    </row>
    <row r="1578" spans="16:17" x14ac:dyDescent="0.25">
      <c r="P1578" s="84"/>
      <c r="Q1578" s="84"/>
    </row>
    <row r="1579" spans="16:17" x14ac:dyDescent="0.25">
      <c r="P1579" s="84"/>
      <c r="Q1579" s="84"/>
    </row>
    <row r="1580" spans="16:17" x14ac:dyDescent="0.25">
      <c r="P1580" s="84"/>
      <c r="Q1580" s="84"/>
    </row>
    <row r="1581" spans="16:17" x14ac:dyDescent="0.25">
      <c r="P1581" s="84"/>
      <c r="Q1581" s="84"/>
    </row>
    <row r="1582" spans="16:17" x14ac:dyDescent="0.25">
      <c r="P1582" s="84"/>
      <c r="Q1582" s="84"/>
    </row>
    <row r="1583" spans="16:17" x14ac:dyDescent="0.25">
      <c r="P1583" s="84"/>
      <c r="Q1583" s="84"/>
    </row>
    <row r="1584" spans="16:17" x14ac:dyDescent="0.25">
      <c r="P1584" s="84"/>
      <c r="Q1584" s="84"/>
    </row>
    <row r="1585" spans="16:17" x14ac:dyDescent="0.25">
      <c r="P1585" s="84"/>
      <c r="Q1585" s="84"/>
    </row>
    <row r="1586" spans="16:17" x14ac:dyDescent="0.25">
      <c r="P1586" s="84"/>
      <c r="Q1586" s="84"/>
    </row>
    <row r="1587" spans="16:17" x14ac:dyDescent="0.25">
      <c r="P1587" s="84"/>
      <c r="Q1587" s="84"/>
    </row>
    <row r="1588" spans="16:17" x14ac:dyDescent="0.25">
      <c r="P1588" s="84"/>
      <c r="Q1588" s="84"/>
    </row>
    <row r="1589" spans="16:17" x14ac:dyDescent="0.25">
      <c r="P1589" s="84"/>
      <c r="Q1589" s="84"/>
    </row>
    <row r="1590" spans="16:17" x14ac:dyDescent="0.25">
      <c r="P1590" s="84"/>
      <c r="Q1590" s="84"/>
    </row>
    <row r="1591" spans="16:17" x14ac:dyDescent="0.25">
      <c r="P1591" s="84"/>
      <c r="Q1591" s="84"/>
    </row>
    <row r="1592" spans="16:17" x14ac:dyDescent="0.25">
      <c r="P1592" s="84"/>
      <c r="Q1592" s="84"/>
    </row>
    <row r="1593" spans="16:17" x14ac:dyDescent="0.25">
      <c r="P1593" s="84"/>
      <c r="Q1593" s="84"/>
    </row>
    <row r="1594" spans="16:17" x14ac:dyDescent="0.25">
      <c r="P1594" s="84"/>
      <c r="Q1594" s="84"/>
    </row>
    <row r="1595" spans="16:17" x14ac:dyDescent="0.25">
      <c r="P1595" s="84"/>
      <c r="Q1595" s="84"/>
    </row>
    <row r="1596" spans="16:17" x14ac:dyDescent="0.25">
      <c r="P1596" s="84"/>
      <c r="Q1596" s="84"/>
    </row>
    <row r="1597" spans="16:17" x14ac:dyDescent="0.25">
      <c r="P1597" s="84"/>
      <c r="Q1597" s="84"/>
    </row>
    <row r="1598" spans="16:17" x14ac:dyDescent="0.25">
      <c r="P1598" s="84"/>
      <c r="Q1598" s="84"/>
    </row>
    <row r="1599" spans="16:17" x14ac:dyDescent="0.25">
      <c r="P1599" s="84"/>
      <c r="Q1599" s="84"/>
    </row>
    <row r="1600" spans="16:17" x14ac:dyDescent="0.25">
      <c r="P1600" s="84"/>
      <c r="Q1600" s="84"/>
    </row>
    <row r="1601" spans="16:17" x14ac:dyDescent="0.25">
      <c r="P1601" s="84"/>
      <c r="Q1601" s="84"/>
    </row>
    <row r="1602" spans="16:17" x14ac:dyDescent="0.25">
      <c r="P1602" s="84"/>
      <c r="Q1602" s="84"/>
    </row>
    <row r="1603" spans="16:17" x14ac:dyDescent="0.25">
      <c r="P1603" s="84"/>
      <c r="Q1603" s="84"/>
    </row>
    <row r="1604" spans="16:17" x14ac:dyDescent="0.25">
      <c r="P1604" s="84"/>
      <c r="Q1604" s="84"/>
    </row>
    <row r="1605" spans="16:17" x14ac:dyDescent="0.25">
      <c r="P1605" s="84"/>
      <c r="Q1605" s="84"/>
    </row>
    <row r="1606" spans="16:17" x14ac:dyDescent="0.25">
      <c r="P1606" s="84"/>
      <c r="Q1606" s="84"/>
    </row>
    <row r="1607" spans="16:17" x14ac:dyDescent="0.25">
      <c r="P1607" s="84"/>
      <c r="Q1607" s="84"/>
    </row>
    <row r="1608" spans="16:17" x14ac:dyDescent="0.25">
      <c r="P1608" s="84"/>
      <c r="Q1608" s="84"/>
    </row>
    <row r="1609" spans="16:17" x14ac:dyDescent="0.25">
      <c r="P1609" s="84"/>
      <c r="Q1609" s="84"/>
    </row>
    <row r="1610" spans="16:17" x14ac:dyDescent="0.25">
      <c r="P1610" s="84"/>
      <c r="Q1610" s="84"/>
    </row>
    <row r="1611" spans="16:17" x14ac:dyDescent="0.25">
      <c r="P1611" s="84"/>
      <c r="Q1611" s="84"/>
    </row>
    <row r="1612" spans="16:17" x14ac:dyDescent="0.25">
      <c r="P1612" s="84"/>
      <c r="Q1612" s="84"/>
    </row>
    <row r="1613" spans="16:17" x14ac:dyDescent="0.25">
      <c r="P1613" s="84"/>
      <c r="Q1613" s="84"/>
    </row>
    <row r="1614" spans="16:17" x14ac:dyDescent="0.25">
      <c r="P1614" s="84"/>
      <c r="Q1614" s="84"/>
    </row>
    <row r="1615" spans="16:17" x14ac:dyDescent="0.25">
      <c r="P1615" s="84"/>
      <c r="Q1615" s="84"/>
    </row>
    <row r="1616" spans="16:17" x14ac:dyDescent="0.25">
      <c r="P1616" s="84"/>
      <c r="Q1616" s="84"/>
    </row>
    <row r="1617" spans="16:17" x14ac:dyDescent="0.25">
      <c r="P1617" s="84"/>
      <c r="Q1617" s="84"/>
    </row>
    <row r="1618" spans="16:17" x14ac:dyDescent="0.25">
      <c r="P1618" s="84"/>
      <c r="Q1618" s="84"/>
    </row>
    <row r="1619" spans="16:17" x14ac:dyDescent="0.25">
      <c r="P1619" s="84"/>
      <c r="Q1619" s="84"/>
    </row>
    <row r="1620" spans="16:17" x14ac:dyDescent="0.25">
      <c r="P1620" s="84"/>
      <c r="Q1620" s="84"/>
    </row>
    <row r="1621" spans="16:17" x14ac:dyDescent="0.25">
      <c r="P1621" s="84"/>
      <c r="Q1621" s="84"/>
    </row>
    <row r="1622" spans="16:17" x14ac:dyDescent="0.25">
      <c r="P1622" s="84"/>
      <c r="Q1622" s="84"/>
    </row>
    <row r="1623" spans="16:17" x14ac:dyDescent="0.25">
      <c r="P1623" s="84"/>
      <c r="Q1623" s="84"/>
    </row>
    <row r="1624" spans="16:17" x14ac:dyDescent="0.25">
      <c r="P1624" s="84"/>
      <c r="Q1624" s="84"/>
    </row>
    <row r="1625" spans="16:17" x14ac:dyDescent="0.25">
      <c r="P1625" s="84"/>
      <c r="Q1625" s="84"/>
    </row>
    <row r="1626" spans="16:17" x14ac:dyDescent="0.25">
      <c r="P1626" s="84"/>
      <c r="Q1626" s="84"/>
    </row>
    <row r="1627" spans="16:17" x14ac:dyDescent="0.25">
      <c r="P1627" s="84"/>
      <c r="Q1627" s="84"/>
    </row>
    <row r="1628" spans="16:17" x14ac:dyDescent="0.25">
      <c r="P1628" s="84"/>
      <c r="Q1628" s="84"/>
    </row>
    <row r="1629" spans="16:17" x14ac:dyDescent="0.25">
      <c r="P1629" s="84"/>
      <c r="Q1629" s="84"/>
    </row>
    <row r="1630" spans="16:17" x14ac:dyDescent="0.25">
      <c r="P1630" s="84"/>
      <c r="Q1630" s="84"/>
    </row>
    <row r="1631" spans="16:17" x14ac:dyDescent="0.25">
      <c r="P1631" s="84"/>
      <c r="Q1631" s="84"/>
    </row>
    <row r="1632" spans="16:17" x14ac:dyDescent="0.25">
      <c r="P1632" s="84"/>
      <c r="Q1632" s="84"/>
    </row>
    <row r="1633" spans="16:17" x14ac:dyDescent="0.25">
      <c r="P1633" s="84"/>
      <c r="Q1633" s="84"/>
    </row>
    <row r="1634" spans="16:17" x14ac:dyDescent="0.25">
      <c r="P1634" s="84"/>
      <c r="Q1634" s="84"/>
    </row>
    <row r="1635" spans="16:17" x14ac:dyDescent="0.25">
      <c r="P1635" s="84"/>
      <c r="Q1635" s="84"/>
    </row>
    <row r="1636" spans="16:17" x14ac:dyDescent="0.25">
      <c r="P1636" s="84"/>
      <c r="Q1636" s="84"/>
    </row>
    <row r="1637" spans="16:17" x14ac:dyDescent="0.25">
      <c r="P1637" s="84"/>
      <c r="Q1637" s="84"/>
    </row>
    <row r="1638" spans="16:17" x14ac:dyDescent="0.25">
      <c r="P1638" s="84"/>
      <c r="Q1638" s="84"/>
    </row>
    <row r="1639" spans="16:17" x14ac:dyDescent="0.25">
      <c r="P1639" s="84"/>
      <c r="Q1639" s="84"/>
    </row>
    <row r="1640" spans="16:17" x14ac:dyDescent="0.25">
      <c r="P1640" s="84"/>
      <c r="Q1640" s="84"/>
    </row>
    <row r="1641" spans="16:17" x14ac:dyDescent="0.25">
      <c r="P1641" s="84"/>
      <c r="Q1641" s="84"/>
    </row>
    <row r="1642" spans="16:17" x14ac:dyDescent="0.25">
      <c r="P1642" s="84"/>
      <c r="Q1642" s="84"/>
    </row>
    <row r="1643" spans="16:17" x14ac:dyDescent="0.25">
      <c r="P1643" s="84"/>
      <c r="Q1643" s="84"/>
    </row>
    <row r="1644" spans="16:17" x14ac:dyDescent="0.25">
      <c r="P1644" s="84"/>
      <c r="Q1644" s="84"/>
    </row>
    <row r="1645" spans="16:17" x14ac:dyDescent="0.25">
      <c r="P1645" s="84"/>
      <c r="Q1645" s="84"/>
    </row>
    <row r="1646" spans="16:17" x14ac:dyDescent="0.25">
      <c r="P1646" s="84"/>
      <c r="Q1646" s="84"/>
    </row>
    <row r="1647" spans="16:17" x14ac:dyDescent="0.25">
      <c r="P1647" s="84"/>
      <c r="Q1647" s="84"/>
    </row>
    <row r="1648" spans="16:17" x14ac:dyDescent="0.25">
      <c r="P1648" s="84"/>
      <c r="Q1648" s="84"/>
    </row>
    <row r="1649" spans="16:17" x14ac:dyDescent="0.25">
      <c r="P1649" s="84"/>
      <c r="Q1649" s="84"/>
    </row>
    <row r="1650" spans="16:17" x14ac:dyDescent="0.25">
      <c r="P1650" s="84"/>
      <c r="Q1650" s="84"/>
    </row>
    <row r="1651" spans="16:17" x14ac:dyDescent="0.25">
      <c r="P1651" s="84"/>
      <c r="Q1651" s="84"/>
    </row>
    <row r="1652" spans="16:17" x14ac:dyDescent="0.25">
      <c r="P1652" s="84"/>
      <c r="Q1652" s="84"/>
    </row>
    <row r="1653" spans="16:17" x14ac:dyDescent="0.25">
      <c r="P1653" s="84"/>
      <c r="Q1653" s="84"/>
    </row>
    <row r="1654" spans="16:17" x14ac:dyDescent="0.25">
      <c r="P1654" s="84"/>
      <c r="Q1654" s="84"/>
    </row>
    <row r="1655" spans="16:17" x14ac:dyDescent="0.25">
      <c r="P1655" s="84"/>
      <c r="Q1655" s="84"/>
    </row>
    <row r="1656" spans="16:17" x14ac:dyDescent="0.25">
      <c r="P1656" s="84"/>
      <c r="Q1656" s="84"/>
    </row>
    <row r="1657" spans="16:17" x14ac:dyDescent="0.25">
      <c r="P1657" s="84"/>
      <c r="Q1657" s="84"/>
    </row>
    <row r="1658" spans="16:17" x14ac:dyDescent="0.25">
      <c r="P1658" s="84"/>
      <c r="Q1658" s="84"/>
    </row>
    <row r="1659" spans="16:17" x14ac:dyDescent="0.25">
      <c r="P1659" s="84"/>
      <c r="Q1659" s="84"/>
    </row>
    <row r="1660" spans="16:17" x14ac:dyDescent="0.25">
      <c r="P1660" s="84"/>
      <c r="Q1660" s="84"/>
    </row>
    <row r="1661" spans="16:17" x14ac:dyDescent="0.25">
      <c r="P1661" s="84"/>
      <c r="Q1661" s="84"/>
    </row>
    <row r="1662" spans="16:17" x14ac:dyDescent="0.25">
      <c r="P1662" s="84"/>
      <c r="Q1662" s="84"/>
    </row>
    <row r="1663" spans="16:17" x14ac:dyDescent="0.25">
      <c r="P1663" s="84"/>
      <c r="Q1663" s="84"/>
    </row>
    <row r="1664" spans="16:17" x14ac:dyDescent="0.25">
      <c r="P1664" s="84"/>
      <c r="Q1664" s="84"/>
    </row>
    <row r="1665" spans="16:17" x14ac:dyDescent="0.25">
      <c r="P1665" s="84"/>
      <c r="Q1665" s="84"/>
    </row>
    <row r="1666" spans="16:17" x14ac:dyDescent="0.25">
      <c r="P1666" s="84"/>
      <c r="Q1666" s="84"/>
    </row>
    <row r="1667" spans="16:17" x14ac:dyDescent="0.25">
      <c r="P1667" s="84"/>
      <c r="Q1667" s="84"/>
    </row>
    <row r="1668" spans="16:17" x14ac:dyDescent="0.25">
      <c r="P1668" s="84"/>
      <c r="Q1668" s="84"/>
    </row>
    <row r="1669" spans="16:17" x14ac:dyDescent="0.25">
      <c r="P1669" s="84"/>
      <c r="Q1669" s="84"/>
    </row>
    <row r="1670" spans="16:17" x14ac:dyDescent="0.25">
      <c r="P1670" s="84"/>
      <c r="Q1670" s="84"/>
    </row>
    <row r="1671" spans="16:17" x14ac:dyDescent="0.25">
      <c r="P1671" s="84"/>
      <c r="Q1671" s="84"/>
    </row>
    <row r="1672" spans="16:17" x14ac:dyDescent="0.25">
      <c r="P1672" s="84"/>
      <c r="Q1672" s="84"/>
    </row>
    <row r="1673" spans="16:17" x14ac:dyDescent="0.25">
      <c r="P1673" s="84"/>
      <c r="Q1673" s="84"/>
    </row>
    <row r="1674" spans="16:17" x14ac:dyDescent="0.25">
      <c r="P1674" s="84"/>
      <c r="Q1674" s="84"/>
    </row>
    <row r="1675" spans="16:17" x14ac:dyDescent="0.25">
      <c r="P1675" s="84"/>
      <c r="Q1675" s="84"/>
    </row>
    <row r="1676" spans="16:17" x14ac:dyDescent="0.25">
      <c r="P1676" s="84"/>
      <c r="Q1676" s="84"/>
    </row>
    <row r="1677" spans="16:17" x14ac:dyDescent="0.25">
      <c r="P1677" s="84"/>
      <c r="Q1677" s="84"/>
    </row>
    <row r="1678" spans="16:17" x14ac:dyDescent="0.25">
      <c r="P1678" s="84"/>
      <c r="Q1678" s="84"/>
    </row>
    <row r="1679" spans="16:17" x14ac:dyDescent="0.25">
      <c r="P1679" s="84"/>
      <c r="Q1679" s="84"/>
    </row>
    <row r="1680" spans="16:17" x14ac:dyDescent="0.25">
      <c r="P1680" s="84"/>
      <c r="Q1680" s="84"/>
    </row>
    <row r="1681" spans="16:17" x14ac:dyDescent="0.25">
      <c r="P1681" s="84"/>
      <c r="Q1681" s="84"/>
    </row>
    <row r="1682" spans="16:17" x14ac:dyDescent="0.25">
      <c r="P1682" s="84"/>
      <c r="Q1682" s="84"/>
    </row>
    <row r="1683" spans="16:17" x14ac:dyDescent="0.25">
      <c r="P1683" s="84"/>
      <c r="Q1683" s="84"/>
    </row>
    <row r="1684" spans="16:17" x14ac:dyDescent="0.25">
      <c r="P1684" s="84"/>
      <c r="Q1684" s="84"/>
    </row>
    <row r="1685" spans="16:17" x14ac:dyDescent="0.25">
      <c r="P1685" s="84"/>
      <c r="Q1685" s="84"/>
    </row>
    <row r="1686" spans="16:17" x14ac:dyDescent="0.25">
      <c r="P1686" s="84"/>
      <c r="Q1686" s="84"/>
    </row>
    <row r="1687" spans="16:17" x14ac:dyDescent="0.25">
      <c r="P1687" s="84"/>
      <c r="Q1687" s="84"/>
    </row>
    <row r="1688" spans="16:17" x14ac:dyDescent="0.25">
      <c r="P1688" s="84"/>
      <c r="Q1688" s="84"/>
    </row>
    <row r="1689" spans="16:17" x14ac:dyDescent="0.25">
      <c r="P1689" s="84"/>
      <c r="Q1689" s="84"/>
    </row>
    <row r="1690" spans="16:17" x14ac:dyDescent="0.25">
      <c r="P1690" s="84"/>
      <c r="Q1690" s="84"/>
    </row>
    <row r="1691" spans="16:17" x14ac:dyDescent="0.25">
      <c r="P1691" s="84"/>
      <c r="Q1691" s="84"/>
    </row>
    <row r="1692" spans="16:17" x14ac:dyDescent="0.25">
      <c r="P1692" s="84"/>
      <c r="Q1692" s="84"/>
    </row>
    <row r="1693" spans="16:17" x14ac:dyDescent="0.25">
      <c r="P1693" s="84"/>
      <c r="Q1693" s="84"/>
    </row>
    <row r="1694" spans="16:17" x14ac:dyDescent="0.25">
      <c r="P1694" s="84"/>
      <c r="Q1694" s="84"/>
    </row>
    <row r="1695" spans="16:17" x14ac:dyDescent="0.25">
      <c r="P1695" s="84"/>
      <c r="Q1695" s="84"/>
    </row>
    <row r="1696" spans="16:17" x14ac:dyDescent="0.25">
      <c r="P1696" s="84"/>
      <c r="Q1696" s="84"/>
    </row>
    <row r="1697" spans="16:17" x14ac:dyDescent="0.25">
      <c r="P1697" s="84"/>
      <c r="Q1697" s="84"/>
    </row>
    <row r="1698" spans="16:17" x14ac:dyDescent="0.25">
      <c r="P1698" s="84"/>
      <c r="Q1698" s="84"/>
    </row>
    <row r="1699" spans="16:17" x14ac:dyDescent="0.25">
      <c r="P1699" s="84"/>
      <c r="Q1699" s="84"/>
    </row>
    <row r="1700" spans="16:17" x14ac:dyDescent="0.25">
      <c r="P1700" s="84"/>
      <c r="Q1700" s="84"/>
    </row>
    <row r="1701" spans="16:17" x14ac:dyDescent="0.25">
      <c r="P1701" s="84"/>
      <c r="Q1701" s="84"/>
    </row>
    <row r="1702" spans="16:17" x14ac:dyDescent="0.25">
      <c r="P1702" s="84"/>
      <c r="Q1702" s="84"/>
    </row>
    <row r="1703" spans="16:17" x14ac:dyDescent="0.25">
      <c r="P1703" s="84"/>
      <c r="Q1703" s="84"/>
    </row>
    <row r="1704" spans="16:17" x14ac:dyDescent="0.25">
      <c r="P1704" s="84"/>
      <c r="Q1704" s="84"/>
    </row>
    <row r="1705" spans="16:17" x14ac:dyDescent="0.25">
      <c r="P1705" s="84"/>
      <c r="Q1705" s="84"/>
    </row>
    <row r="1706" spans="16:17" x14ac:dyDescent="0.25">
      <c r="P1706" s="84"/>
      <c r="Q1706" s="84"/>
    </row>
    <row r="1707" spans="16:17" x14ac:dyDescent="0.25">
      <c r="P1707" s="84"/>
      <c r="Q1707" s="84"/>
    </row>
    <row r="1708" spans="16:17" x14ac:dyDescent="0.25">
      <c r="P1708" s="84"/>
      <c r="Q1708" s="84"/>
    </row>
    <row r="1709" spans="16:17" x14ac:dyDescent="0.25">
      <c r="P1709" s="84"/>
      <c r="Q1709" s="84"/>
    </row>
    <row r="1710" spans="16:17" x14ac:dyDescent="0.25">
      <c r="P1710" s="84"/>
      <c r="Q1710" s="84"/>
    </row>
    <row r="1711" spans="16:17" x14ac:dyDescent="0.25">
      <c r="P1711" s="84"/>
      <c r="Q1711" s="84"/>
    </row>
    <row r="1712" spans="16:17" x14ac:dyDescent="0.25">
      <c r="P1712" s="84"/>
      <c r="Q1712" s="84"/>
    </row>
    <row r="1713" spans="16:17" x14ac:dyDescent="0.25">
      <c r="P1713" s="84"/>
      <c r="Q1713" s="84"/>
    </row>
    <row r="1714" spans="16:17" x14ac:dyDescent="0.25">
      <c r="P1714" s="84"/>
      <c r="Q1714" s="84"/>
    </row>
    <row r="1715" spans="16:17" x14ac:dyDescent="0.25">
      <c r="P1715" s="84"/>
      <c r="Q1715" s="84"/>
    </row>
    <row r="1716" spans="16:17" x14ac:dyDescent="0.25">
      <c r="P1716" s="84"/>
      <c r="Q1716" s="84"/>
    </row>
    <row r="1717" spans="16:17" x14ac:dyDescent="0.25">
      <c r="P1717" s="84"/>
      <c r="Q1717" s="84"/>
    </row>
    <row r="1718" spans="16:17" x14ac:dyDescent="0.25">
      <c r="P1718" s="84"/>
      <c r="Q1718" s="84"/>
    </row>
    <row r="1719" spans="16:17" x14ac:dyDescent="0.25">
      <c r="P1719" s="84"/>
      <c r="Q1719" s="84"/>
    </row>
    <row r="1720" spans="16:17" x14ac:dyDescent="0.25">
      <c r="P1720" s="84"/>
      <c r="Q1720" s="84"/>
    </row>
    <row r="1721" spans="16:17" x14ac:dyDescent="0.25">
      <c r="P1721" s="84"/>
      <c r="Q1721" s="84"/>
    </row>
    <row r="1722" spans="16:17" x14ac:dyDescent="0.25">
      <c r="P1722" s="84"/>
      <c r="Q1722" s="84"/>
    </row>
    <row r="1723" spans="16:17" x14ac:dyDescent="0.25">
      <c r="P1723" s="84"/>
      <c r="Q1723" s="84"/>
    </row>
    <row r="1724" spans="16:17" x14ac:dyDescent="0.25">
      <c r="P1724" s="84"/>
      <c r="Q1724" s="84"/>
    </row>
    <row r="1725" spans="16:17" x14ac:dyDescent="0.25">
      <c r="P1725" s="84"/>
      <c r="Q1725" s="84"/>
    </row>
    <row r="1726" spans="16:17" x14ac:dyDescent="0.25">
      <c r="P1726" s="84"/>
      <c r="Q1726" s="84"/>
    </row>
    <row r="1727" spans="16:17" x14ac:dyDescent="0.25">
      <c r="P1727" s="84"/>
      <c r="Q1727" s="84"/>
    </row>
    <row r="1728" spans="16:17" x14ac:dyDescent="0.25">
      <c r="P1728" s="84"/>
      <c r="Q1728" s="84"/>
    </row>
    <row r="1729" spans="16:17" x14ac:dyDescent="0.25">
      <c r="P1729" s="84"/>
      <c r="Q1729" s="84"/>
    </row>
    <row r="1730" spans="16:17" x14ac:dyDescent="0.25">
      <c r="P1730" s="84"/>
      <c r="Q1730" s="84"/>
    </row>
    <row r="1731" spans="16:17" x14ac:dyDescent="0.25">
      <c r="P1731" s="84"/>
      <c r="Q1731" s="84"/>
    </row>
    <row r="1732" spans="16:17" x14ac:dyDescent="0.25">
      <c r="P1732" s="84"/>
      <c r="Q1732" s="84"/>
    </row>
    <row r="1733" spans="16:17" x14ac:dyDescent="0.25">
      <c r="P1733" s="84"/>
      <c r="Q1733" s="84"/>
    </row>
    <row r="1734" spans="16:17" x14ac:dyDescent="0.25">
      <c r="P1734" s="84"/>
      <c r="Q1734" s="84"/>
    </row>
    <row r="1735" spans="16:17" x14ac:dyDescent="0.25">
      <c r="P1735" s="84"/>
      <c r="Q1735" s="84"/>
    </row>
    <row r="1736" spans="16:17" x14ac:dyDescent="0.25">
      <c r="P1736" s="84"/>
      <c r="Q1736" s="84"/>
    </row>
    <row r="1737" spans="16:17" x14ac:dyDescent="0.25">
      <c r="P1737" s="84"/>
      <c r="Q1737" s="84"/>
    </row>
    <row r="1738" spans="16:17" x14ac:dyDescent="0.25">
      <c r="P1738" s="84"/>
      <c r="Q1738" s="84"/>
    </row>
    <row r="1739" spans="16:17" x14ac:dyDescent="0.25">
      <c r="P1739" s="84"/>
      <c r="Q1739" s="84"/>
    </row>
    <row r="1740" spans="16:17" x14ac:dyDescent="0.25">
      <c r="P1740" s="84"/>
      <c r="Q1740" s="84"/>
    </row>
    <row r="1741" spans="16:17" x14ac:dyDescent="0.25">
      <c r="P1741" s="84"/>
      <c r="Q1741" s="84"/>
    </row>
    <row r="1742" spans="16:17" x14ac:dyDescent="0.25">
      <c r="P1742" s="84"/>
      <c r="Q1742" s="84"/>
    </row>
    <row r="1743" spans="16:17" x14ac:dyDescent="0.25">
      <c r="P1743" s="84"/>
      <c r="Q1743" s="84"/>
    </row>
    <row r="1744" spans="16:17" x14ac:dyDescent="0.25">
      <c r="P1744" s="84"/>
      <c r="Q1744" s="84"/>
    </row>
    <row r="1745" spans="16:17" x14ac:dyDescent="0.25">
      <c r="P1745" s="84"/>
      <c r="Q1745" s="84"/>
    </row>
    <row r="1746" spans="16:17" x14ac:dyDescent="0.25">
      <c r="P1746" s="84"/>
      <c r="Q1746" s="84"/>
    </row>
    <row r="1747" spans="16:17" x14ac:dyDescent="0.25">
      <c r="P1747" s="84"/>
      <c r="Q1747" s="84"/>
    </row>
    <row r="1748" spans="16:17" x14ac:dyDescent="0.25">
      <c r="P1748" s="84"/>
      <c r="Q1748" s="84"/>
    </row>
    <row r="1749" spans="16:17" x14ac:dyDescent="0.25">
      <c r="P1749" s="84"/>
      <c r="Q1749" s="84"/>
    </row>
    <row r="1750" spans="16:17" x14ac:dyDescent="0.25">
      <c r="P1750" s="84"/>
      <c r="Q1750" s="84"/>
    </row>
    <row r="1751" spans="16:17" x14ac:dyDescent="0.25">
      <c r="P1751" s="84"/>
      <c r="Q1751" s="84"/>
    </row>
    <row r="1752" spans="16:17" x14ac:dyDescent="0.25">
      <c r="P1752" s="84"/>
      <c r="Q1752" s="84"/>
    </row>
    <row r="1753" spans="16:17" x14ac:dyDescent="0.25">
      <c r="P1753" s="84"/>
      <c r="Q1753" s="84"/>
    </row>
    <row r="1754" spans="16:17" x14ac:dyDescent="0.25">
      <c r="P1754" s="84"/>
      <c r="Q1754" s="84"/>
    </row>
    <row r="1755" spans="16:17" x14ac:dyDescent="0.25">
      <c r="P1755" s="84"/>
      <c r="Q1755" s="84"/>
    </row>
    <row r="1756" spans="16:17" x14ac:dyDescent="0.25">
      <c r="P1756" s="84"/>
      <c r="Q1756" s="84"/>
    </row>
    <row r="1757" spans="16:17" x14ac:dyDescent="0.25">
      <c r="P1757" s="84"/>
      <c r="Q1757" s="84"/>
    </row>
    <row r="1758" spans="16:17" x14ac:dyDescent="0.25">
      <c r="P1758" s="84"/>
      <c r="Q1758" s="84"/>
    </row>
    <row r="1759" spans="16:17" x14ac:dyDescent="0.25">
      <c r="P1759" s="84"/>
      <c r="Q1759" s="84"/>
    </row>
    <row r="1760" spans="16:17" x14ac:dyDescent="0.25">
      <c r="P1760" s="84"/>
      <c r="Q1760" s="84"/>
    </row>
    <row r="1761" spans="16:17" x14ac:dyDescent="0.25">
      <c r="P1761" s="84"/>
      <c r="Q1761" s="84"/>
    </row>
    <row r="1762" spans="16:17" x14ac:dyDescent="0.25">
      <c r="P1762" s="84"/>
      <c r="Q1762" s="84"/>
    </row>
    <row r="1763" spans="16:17" x14ac:dyDescent="0.25">
      <c r="P1763" s="84"/>
      <c r="Q1763" s="84"/>
    </row>
    <row r="1764" spans="16:17" x14ac:dyDescent="0.25">
      <c r="P1764" s="84"/>
      <c r="Q1764" s="84"/>
    </row>
    <row r="1765" spans="16:17" x14ac:dyDescent="0.25">
      <c r="P1765" s="84"/>
      <c r="Q1765" s="84"/>
    </row>
    <row r="1766" spans="16:17" x14ac:dyDescent="0.25">
      <c r="P1766" s="84"/>
      <c r="Q1766" s="84"/>
    </row>
    <row r="1767" spans="16:17" x14ac:dyDescent="0.25">
      <c r="P1767" s="84"/>
      <c r="Q1767" s="84"/>
    </row>
    <row r="1768" spans="16:17" x14ac:dyDescent="0.25">
      <c r="P1768" s="84"/>
      <c r="Q1768" s="84"/>
    </row>
    <row r="1769" spans="16:17" x14ac:dyDescent="0.25">
      <c r="P1769" s="84"/>
      <c r="Q1769" s="84"/>
    </row>
    <row r="1770" spans="16:17" x14ac:dyDescent="0.25">
      <c r="P1770" s="84"/>
      <c r="Q1770" s="84"/>
    </row>
    <row r="1771" spans="16:17" x14ac:dyDescent="0.25">
      <c r="P1771" s="84"/>
      <c r="Q1771" s="84"/>
    </row>
    <row r="1772" spans="16:17" x14ac:dyDescent="0.25">
      <c r="P1772" s="84"/>
      <c r="Q1772" s="84"/>
    </row>
    <row r="1773" spans="16:17" x14ac:dyDescent="0.25">
      <c r="P1773" s="84"/>
      <c r="Q1773" s="84"/>
    </row>
    <row r="1774" spans="16:17" x14ac:dyDescent="0.25">
      <c r="P1774" s="84"/>
      <c r="Q1774" s="84"/>
    </row>
    <row r="1775" spans="16:17" x14ac:dyDescent="0.25">
      <c r="P1775" s="84"/>
      <c r="Q1775" s="84"/>
    </row>
    <row r="1776" spans="16:17" x14ac:dyDescent="0.25">
      <c r="P1776" s="84"/>
      <c r="Q1776" s="84"/>
    </row>
    <row r="1777" spans="16:17" x14ac:dyDescent="0.25">
      <c r="P1777" s="84"/>
      <c r="Q1777" s="84"/>
    </row>
    <row r="1778" spans="16:17" x14ac:dyDescent="0.25">
      <c r="P1778" s="84"/>
      <c r="Q1778" s="84"/>
    </row>
    <row r="1779" spans="16:17" x14ac:dyDescent="0.25">
      <c r="P1779" s="84"/>
      <c r="Q1779" s="84"/>
    </row>
    <row r="1780" spans="16:17" x14ac:dyDescent="0.25">
      <c r="P1780" s="84"/>
      <c r="Q1780" s="84"/>
    </row>
    <row r="1781" spans="16:17" x14ac:dyDescent="0.25">
      <c r="P1781" s="84"/>
      <c r="Q1781" s="84"/>
    </row>
    <row r="1782" spans="16:17" x14ac:dyDescent="0.25">
      <c r="P1782" s="84"/>
      <c r="Q1782" s="84"/>
    </row>
    <row r="1783" spans="16:17" x14ac:dyDescent="0.25">
      <c r="P1783" s="84"/>
      <c r="Q1783" s="84"/>
    </row>
    <row r="1784" spans="16:17" x14ac:dyDescent="0.25">
      <c r="P1784" s="84"/>
      <c r="Q1784" s="84"/>
    </row>
    <row r="1785" spans="16:17" x14ac:dyDescent="0.25">
      <c r="P1785" s="84"/>
      <c r="Q1785" s="84"/>
    </row>
    <row r="1786" spans="16:17" x14ac:dyDescent="0.25">
      <c r="P1786" s="84"/>
      <c r="Q1786" s="84"/>
    </row>
    <row r="1787" spans="16:17" x14ac:dyDescent="0.25">
      <c r="P1787" s="84"/>
      <c r="Q1787" s="84"/>
    </row>
    <row r="1788" spans="16:17" x14ac:dyDescent="0.25">
      <c r="P1788" s="84"/>
      <c r="Q1788" s="84"/>
    </row>
    <row r="1789" spans="16:17" x14ac:dyDescent="0.25">
      <c r="P1789" s="84"/>
      <c r="Q1789" s="84"/>
    </row>
    <row r="1790" spans="16:17" x14ac:dyDescent="0.25">
      <c r="P1790" s="84"/>
      <c r="Q1790" s="84"/>
    </row>
    <row r="1791" spans="16:17" x14ac:dyDescent="0.25">
      <c r="P1791" s="84"/>
      <c r="Q1791" s="84"/>
    </row>
    <row r="1792" spans="16:17" x14ac:dyDescent="0.25">
      <c r="P1792" s="84"/>
      <c r="Q1792" s="84"/>
    </row>
    <row r="1793" spans="16:17" x14ac:dyDescent="0.25">
      <c r="P1793" s="84"/>
      <c r="Q1793" s="84"/>
    </row>
    <row r="1794" spans="16:17" x14ac:dyDescent="0.25">
      <c r="P1794" s="84"/>
      <c r="Q1794" s="84"/>
    </row>
    <row r="1795" spans="16:17" x14ac:dyDescent="0.25">
      <c r="P1795" s="84"/>
      <c r="Q1795" s="84"/>
    </row>
    <row r="1796" spans="16:17" x14ac:dyDescent="0.25">
      <c r="P1796" s="84"/>
      <c r="Q1796" s="84"/>
    </row>
    <row r="1797" spans="16:17" x14ac:dyDescent="0.25">
      <c r="P1797" s="84"/>
      <c r="Q1797" s="84"/>
    </row>
    <row r="1798" spans="16:17" x14ac:dyDescent="0.25">
      <c r="P1798" s="84"/>
      <c r="Q1798" s="84"/>
    </row>
    <row r="1799" spans="16:17" x14ac:dyDescent="0.25">
      <c r="P1799" s="84"/>
      <c r="Q1799" s="84"/>
    </row>
    <row r="1800" spans="16:17" x14ac:dyDescent="0.25">
      <c r="P1800" s="84"/>
      <c r="Q1800" s="84"/>
    </row>
    <row r="1801" spans="16:17" x14ac:dyDescent="0.25">
      <c r="P1801" s="84"/>
      <c r="Q1801" s="84"/>
    </row>
    <row r="1802" spans="16:17" x14ac:dyDescent="0.25">
      <c r="P1802" s="84"/>
      <c r="Q1802" s="84"/>
    </row>
    <row r="1803" spans="16:17" x14ac:dyDescent="0.25">
      <c r="P1803" s="84"/>
      <c r="Q1803" s="84"/>
    </row>
    <row r="1804" spans="16:17" x14ac:dyDescent="0.25">
      <c r="P1804" s="84"/>
      <c r="Q1804" s="84"/>
    </row>
    <row r="1805" spans="16:17" x14ac:dyDescent="0.25">
      <c r="P1805" s="84"/>
      <c r="Q1805" s="84"/>
    </row>
    <row r="1806" spans="16:17" x14ac:dyDescent="0.25">
      <c r="P1806" s="84"/>
      <c r="Q1806" s="84"/>
    </row>
    <row r="1807" spans="16:17" x14ac:dyDescent="0.25">
      <c r="P1807" s="84"/>
      <c r="Q1807" s="84"/>
    </row>
    <row r="1808" spans="16:17" x14ac:dyDescent="0.25">
      <c r="P1808" s="84"/>
      <c r="Q1808" s="84"/>
    </row>
    <row r="1809" spans="16:17" x14ac:dyDescent="0.25">
      <c r="P1809" s="84"/>
      <c r="Q1809" s="84"/>
    </row>
    <row r="1810" spans="16:17" x14ac:dyDescent="0.25">
      <c r="P1810" s="84"/>
      <c r="Q1810" s="84"/>
    </row>
    <row r="1811" spans="16:17" x14ac:dyDescent="0.25">
      <c r="P1811" s="84"/>
      <c r="Q1811" s="84"/>
    </row>
    <row r="1812" spans="16:17" x14ac:dyDescent="0.25">
      <c r="P1812" s="84"/>
      <c r="Q1812" s="84"/>
    </row>
    <row r="1813" spans="16:17" x14ac:dyDescent="0.25">
      <c r="P1813" s="84"/>
      <c r="Q1813" s="84"/>
    </row>
    <row r="1814" spans="16:17" x14ac:dyDescent="0.25">
      <c r="P1814" s="84"/>
      <c r="Q1814" s="84"/>
    </row>
    <row r="1815" spans="16:17" x14ac:dyDescent="0.25">
      <c r="P1815" s="84"/>
      <c r="Q1815" s="84"/>
    </row>
    <row r="1816" spans="16:17" x14ac:dyDescent="0.25">
      <c r="P1816" s="84"/>
      <c r="Q1816" s="84"/>
    </row>
    <row r="1817" spans="16:17" x14ac:dyDescent="0.25">
      <c r="P1817" s="84"/>
      <c r="Q1817" s="84"/>
    </row>
    <row r="1818" spans="16:17" x14ac:dyDescent="0.25">
      <c r="P1818" s="84"/>
      <c r="Q1818" s="84"/>
    </row>
    <row r="1819" spans="16:17" x14ac:dyDescent="0.25">
      <c r="P1819" s="84"/>
      <c r="Q1819" s="84"/>
    </row>
    <row r="1820" spans="16:17" x14ac:dyDescent="0.25">
      <c r="P1820" s="84"/>
      <c r="Q1820" s="84"/>
    </row>
    <row r="1821" spans="16:17" x14ac:dyDescent="0.25">
      <c r="P1821" s="84"/>
      <c r="Q1821" s="84"/>
    </row>
    <row r="1822" spans="16:17" x14ac:dyDescent="0.25">
      <c r="P1822" s="84"/>
      <c r="Q1822" s="84"/>
    </row>
    <row r="1823" spans="16:17" x14ac:dyDescent="0.25">
      <c r="P1823" s="84"/>
      <c r="Q1823" s="84"/>
    </row>
    <row r="1824" spans="16:17" x14ac:dyDescent="0.25">
      <c r="P1824" s="84"/>
      <c r="Q1824" s="84"/>
    </row>
    <row r="1825" spans="16:17" x14ac:dyDescent="0.25">
      <c r="P1825" s="84"/>
      <c r="Q1825" s="84"/>
    </row>
    <row r="1826" spans="16:17" x14ac:dyDescent="0.25">
      <c r="P1826" s="84"/>
      <c r="Q1826" s="84"/>
    </row>
    <row r="1827" spans="16:17" x14ac:dyDescent="0.25">
      <c r="P1827" s="84"/>
      <c r="Q1827" s="84"/>
    </row>
    <row r="1828" spans="16:17" x14ac:dyDescent="0.25">
      <c r="P1828" s="84"/>
      <c r="Q1828" s="84"/>
    </row>
    <row r="1829" spans="16:17" x14ac:dyDescent="0.25">
      <c r="P1829" s="84"/>
      <c r="Q1829" s="84"/>
    </row>
    <row r="1830" spans="16:17" x14ac:dyDescent="0.25">
      <c r="P1830" s="84"/>
      <c r="Q1830" s="84"/>
    </row>
    <row r="1831" spans="16:17" x14ac:dyDescent="0.25">
      <c r="P1831" s="84"/>
      <c r="Q1831" s="84"/>
    </row>
    <row r="1832" spans="16:17" x14ac:dyDescent="0.25">
      <c r="P1832" s="84"/>
      <c r="Q1832" s="84"/>
    </row>
    <row r="1833" spans="16:17" x14ac:dyDescent="0.25">
      <c r="P1833" s="84"/>
      <c r="Q1833" s="84"/>
    </row>
    <row r="1834" spans="16:17" x14ac:dyDescent="0.25">
      <c r="P1834" s="84"/>
      <c r="Q1834" s="84"/>
    </row>
    <row r="1835" spans="16:17" x14ac:dyDescent="0.25">
      <c r="P1835" s="84"/>
      <c r="Q1835" s="84"/>
    </row>
    <row r="1836" spans="16:17" x14ac:dyDescent="0.25">
      <c r="P1836" s="84"/>
      <c r="Q1836" s="84"/>
    </row>
    <row r="1837" spans="16:17" x14ac:dyDescent="0.25">
      <c r="P1837" s="84"/>
      <c r="Q1837" s="84"/>
    </row>
    <row r="1838" spans="16:17" x14ac:dyDescent="0.25">
      <c r="P1838" s="84"/>
      <c r="Q1838" s="84"/>
    </row>
    <row r="1839" spans="16:17" x14ac:dyDescent="0.25">
      <c r="P1839" s="84"/>
      <c r="Q1839" s="84"/>
    </row>
    <row r="1840" spans="16:17" x14ac:dyDescent="0.25">
      <c r="P1840" s="84"/>
      <c r="Q1840" s="84"/>
    </row>
    <row r="1841" spans="16:17" x14ac:dyDescent="0.25">
      <c r="P1841" s="84"/>
      <c r="Q1841" s="84"/>
    </row>
    <row r="1842" spans="16:17" x14ac:dyDescent="0.25">
      <c r="P1842" s="84"/>
      <c r="Q1842" s="84"/>
    </row>
    <row r="1843" spans="16:17" x14ac:dyDescent="0.25">
      <c r="P1843" s="84"/>
      <c r="Q1843" s="84"/>
    </row>
    <row r="1844" spans="16:17" x14ac:dyDescent="0.25">
      <c r="P1844" s="84"/>
      <c r="Q1844" s="84"/>
    </row>
    <row r="1845" spans="16:17" x14ac:dyDescent="0.25">
      <c r="P1845" s="84"/>
      <c r="Q1845" s="84"/>
    </row>
    <row r="1846" spans="16:17" x14ac:dyDescent="0.25">
      <c r="P1846" s="84"/>
      <c r="Q1846" s="84"/>
    </row>
    <row r="1847" spans="16:17" x14ac:dyDescent="0.25">
      <c r="P1847" s="84"/>
      <c r="Q1847" s="84"/>
    </row>
    <row r="1848" spans="16:17" x14ac:dyDescent="0.25">
      <c r="P1848" s="84"/>
      <c r="Q1848" s="84"/>
    </row>
    <row r="1849" spans="16:17" x14ac:dyDescent="0.25">
      <c r="P1849" s="84"/>
      <c r="Q1849" s="84"/>
    </row>
    <row r="1850" spans="16:17" x14ac:dyDescent="0.25">
      <c r="P1850" s="84"/>
      <c r="Q1850" s="84"/>
    </row>
    <row r="1851" spans="16:17" x14ac:dyDescent="0.25">
      <c r="P1851" s="84"/>
      <c r="Q1851" s="84"/>
    </row>
    <row r="1852" spans="16:17" x14ac:dyDescent="0.25">
      <c r="P1852" s="84"/>
      <c r="Q1852" s="84"/>
    </row>
    <row r="1853" spans="16:17" x14ac:dyDescent="0.25">
      <c r="P1853" s="84"/>
      <c r="Q1853" s="84"/>
    </row>
    <row r="1854" spans="16:17" x14ac:dyDescent="0.25">
      <c r="P1854" s="84"/>
      <c r="Q1854" s="84"/>
    </row>
    <row r="1855" spans="16:17" x14ac:dyDescent="0.25">
      <c r="P1855" s="84"/>
      <c r="Q1855" s="84"/>
    </row>
    <row r="1856" spans="16:17" x14ac:dyDescent="0.25">
      <c r="P1856" s="84"/>
      <c r="Q1856" s="84"/>
    </row>
    <row r="1857" spans="16:17" x14ac:dyDescent="0.25">
      <c r="P1857" s="84"/>
      <c r="Q1857" s="84"/>
    </row>
    <row r="1858" spans="16:17" x14ac:dyDescent="0.25">
      <c r="P1858" s="84"/>
      <c r="Q1858" s="84"/>
    </row>
    <row r="1859" spans="16:17" x14ac:dyDescent="0.25">
      <c r="P1859" s="84"/>
      <c r="Q1859" s="84"/>
    </row>
    <row r="1860" spans="16:17" x14ac:dyDescent="0.25">
      <c r="P1860" s="84"/>
      <c r="Q1860" s="84"/>
    </row>
    <row r="1861" spans="16:17" x14ac:dyDescent="0.25">
      <c r="P1861" s="84"/>
      <c r="Q1861" s="84"/>
    </row>
    <row r="1862" spans="16:17" x14ac:dyDescent="0.25">
      <c r="P1862" s="84"/>
      <c r="Q1862" s="84"/>
    </row>
    <row r="1863" spans="16:17" x14ac:dyDescent="0.25">
      <c r="P1863" s="84"/>
      <c r="Q1863" s="84"/>
    </row>
    <row r="1864" spans="16:17" x14ac:dyDescent="0.25">
      <c r="P1864" s="84"/>
      <c r="Q1864" s="84"/>
    </row>
    <row r="1865" spans="16:17" x14ac:dyDescent="0.25">
      <c r="P1865" s="84"/>
      <c r="Q1865" s="84"/>
    </row>
    <row r="1866" spans="16:17" x14ac:dyDescent="0.25">
      <c r="P1866" s="84"/>
      <c r="Q1866" s="84"/>
    </row>
    <row r="1867" spans="16:17" x14ac:dyDescent="0.25">
      <c r="P1867" s="84"/>
      <c r="Q1867" s="84"/>
    </row>
    <row r="1868" spans="16:17" x14ac:dyDescent="0.25">
      <c r="P1868" s="84"/>
      <c r="Q1868" s="84"/>
    </row>
    <row r="1869" spans="16:17" x14ac:dyDescent="0.25">
      <c r="P1869" s="84"/>
      <c r="Q1869" s="84"/>
    </row>
    <row r="1870" spans="16:17" x14ac:dyDescent="0.25">
      <c r="P1870" s="84"/>
      <c r="Q1870" s="84"/>
    </row>
    <row r="1871" spans="16:17" x14ac:dyDescent="0.25">
      <c r="P1871" s="84"/>
      <c r="Q1871" s="84"/>
    </row>
    <row r="1872" spans="16:17" x14ac:dyDescent="0.25">
      <c r="P1872" s="84"/>
      <c r="Q1872" s="84"/>
    </row>
    <row r="1873" spans="16:17" x14ac:dyDescent="0.25">
      <c r="P1873" s="84"/>
      <c r="Q1873" s="84"/>
    </row>
    <row r="1874" spans="16:17" x14ac:dyDescent="0.25">
      <c r="P1874" s="84"/>
      <c r="Q1874" s="84"/>
    </row>
    <row r="1875" spans="16:17" x14ac:dyDescent="0.25">
      <c r="P1875" s="84"/>
      <c r="Q1875" s="84"/>
    </row>
    <row r="1876" spans="16:17" x14ac:dyDescent="0.25">
      <c r="P1876" s="84"/>
      <c r="Q1876" s="84"/>
    </row>
    <row r="1877" spans="16:17" x14ac:dyDescent="0.25">
      <c r="P1877" s="84"/>
      <c r="Q1877" s="84"/>
    </row>
    <row r="1878" spans="16:17" x14ac:dyDescent="0.25">
      <c r="P1878" s="84"/>
      <c r="Q1878" s="84"/>
    </row>
    <row r="1879" spans="16:17" x14ac:dyDescent="0.25">
      <c r="P1879" s="84"/>
      <c r="Q1879" s="84"/>
    </row>
    <row r="1880" spans="16:17" x14ac:dyDescent="0.25">
      <c r="P1880" s="84"/>
      <c r="Q1880" s="84"/>
    </row>
    <row r="1881" spans="16:17" x14ac:dyDescent="0.25">
      <c r="P1881" s="84"/>
      <c r="Q1881" s="84"/>
    </row>
    <row r="1882" spans="16:17" x14ac:dyDescent="0.25">
      <c r="P1882" s="84"/>
      <c r="Q1882" s="84"/>
    </row>
    <row r="1883" spans="16:17" x14ac:dyDescent="0.25">
      <c r="P1883" s="84"/>
      <c r="Q1883" s="84"/>
    </row>
    <row r="1884" spans="16:17" x14ac:dyDescent="0.25">
      <c r="P1884" s="84"/>
      <c r="Q1884" s="84"/>
    </row>
    <row r="1885" spans="16:17" x14ac:dyDescent="0.25">
      <c r="P1885" s="84"/>
      <c r="Q1885" s="84"/>
    </row>
    <row r="1886" spans="16:17" x14ac:dyDescent="0.25">
      <c r="P1886" s="84"/>
      <c r="Q1886" s="84"/>
    </row>
    <row r="1887" spans="16:17" x14ac:dyDescent="0.25">
      <c r="P1887" s="84"/>
      <c r="Q1887" s="84"/>
    </row>
    <row r="1888" spans="16:17" x14ac:dyDescent="0.25">
      <c r="P1888" s="84"/>
      <c r="Q1888" s="84"/>
    </row>
    <row r="1889" spans="16:17" x14ac:dyDescent="0.25">
      <c r="P1889" s="84"/>
      <c r="Q1889" s="84"/>
    </row>
    <row r="1890" spans="16:17" x14ac:dyDescent="0.25">
      <c r="P1890" s="84"/>
      <c r="Q1890" s="84"/>
    </row>
    <row r="1891" spans="16:17" x14ac:dyDescent="0.25">
      <c r="P1891" s="84"/>
      <c r="Q1891" s="84"/>
    </row>
    <row r="1892" spans="16:17" x14ac:dyDescent="0.25">
      <c r="P1892" s="84"/>
      <c r="Q1892" s="84"/>
    </row>
    <row r="1893" spans="16:17" x14ac:dyDescent="0.25">
      <c r="P1893" s="84"/>
      <c r="Q1893" s="84"/>
    </row>
    <row r="1894" spans="16:17" x14ac:dyDescent="0.25">
      <c r="P1894" s="84"/>
      <c r="Q1894" s="84"/>
    </row>
    <row r="1895" spans="16:17" x14ac:dyDescent="0.25">
      <c r="P1895" s="84"/>
      <c r="Q1895" s="84"/>
    </row>
    <row r="1896" spans="16:17" x14ac:dyDescent="0.25">
      <c r="P1896" s="84"/>
      <c r="Q1896" s="84"/>
    </row>
    <row r="1897" spans="16:17" x14ac:dyDescent="0.25">
      <c r="P1897" s="84"/>
      <c r="Q1897" s="84"/>
    </row>
    <row r="1898" spans="16:17" x14ac:dyDescent="0.25">
      <c r="P1898" s="84"/>
      <c r="Q1898" s="84"/>
    </row>
    <row r="1899" spans="16:17" x14ac:dyDescent="0.25">
      <c r="P1899" s="84"/>
      <c r="Q1899" s="84"/>
    </row>
    <row r="1900" spans="16:17" x14ac:dyDescent="0.25">
      <c r="P1900" s="84"/>
      <c r="Q1900" s="84"/>
    </row>
    <row r="1901" spans="16:17" x14ac:dyDescent="0.25">
      <c r="P1901" s="84"/>
      <c r="Q1901" s="84"/>
    </row>
    <row r="1902" spans="16:17" x14ac:dyDescent="0.25">
      <c r="P1902" s="84"/>
      <c r="Q1902" s="84"/>
    </row>
    <row r="1903" spans="16:17" x14ac:dyDescent="0.25">
      <c r="P1903" s="84"/>
      <c r="Q1903" s="84"/>
    </row>
    <row r="1904" spans="16:17" x14ac:dyDescent="0.25">
      <c r="P1904" s="84"/>
      <c r="Q1904" s="84"/>
    </row>
    <row r="1905" spans="16:17" x14ac:dyDescent="0.25">
      <c r="P1905" s="84"/>
      <c r="Q1905" s="84"/>
    </row>
    <row r="1906" spans="16:17" x14ac:dyDescent="0.25">
      <c r="P1906" s="84"/>
      <c r="Q1906" s="84"/>
    </row>
    <row r="1907" spans="16:17" x14ac:dyDescent="0.25">
      <c r="P1907" s="84"/>
      <c r="Q1907" s="84"/>
    </row>
    <row r="1908" spans="16:17" x14ac:dyDescent="0.25">
      <c r="P1908" s="84"/>
      <c r="Q1908" s="84"/>
    </row>
    <row r="1909" spans="16:17" x14ac:dyDescent="0.25">
      <c r="P1909" s="84"/>
      <c r="Q1909" s="84"/>
    </row>
    <row r="1910" spans="16:17" x14ac:dyDescent="0.25">
      <c r="P1910" s="84"/>
      <c r="Q1910" s="84"/>
    </row>
    <row r="1911" spans="16:17" x14ac:dyDescent="0.25">
      <c r="P1911" s="84"/>
      <c r="Q1911" s="84"/>
    </row>
    <row r="1912" spans="16:17" x14ac:dyDescent="0.25">
      <c r="P1912" s="84"/>
      <c r="Q1912" s="84"/>
    </row>
    <row r="1913" spans="16:17" x14ac:dyDescent="0.25">
      <c r="P1913" s="84"/>
      <c r="Q1913" s="84"/>
    </row>
    <row r="1914" spans="16:17" x14ac:dyDescent="0.25">
      <c r="P1914" s="84"/>
      <c r="Q1914" s="84"/>
    </row>
    <row r="1915" spans="16:17" x14ac:dyDescent="0.25">
      <c r="P1915" s="84"/>
      <c r="Q1915" s="84"/>
    </row>
    <row r="1916" spans="16:17" x14ac:dyDescent="0.25">
      <c r="P1916" s="84"/>
      <c r="Q1916" s="84"/>
    </row>
    <row r="1917" spans="16:17" x14ac:dyDescent="0.25">
      <c r="P1917" s="84"/>
      <c r="Q1917" s="84"/>
    </row>
    <row r="1918" spans="16:17" x14ac:dyDescent="0.25">
      <c r="P1918" s="84"/>
      <c r="Q1918" s="84"/>
    </row>
    <row r="1919" spans="16:17" x14ac:dyDescent="0.25">
      <c r="P1919" s="84"/>
      <c r="Q1919" s="84"/>
    </row>
    <row r="1920" spans="16:17" x14ac:dyDescent="0.25">
      <c r="P1920" s="84"/>
      <c r="Q1920" s="84"/>
    </row>
    <row r="1921" spans="16:17" x14ac:dyDescent="0.25">
      <c r="P1921" s="84"/>
      <c r="Q1921" s="84"/>
    </row>
    <row r="1922" spans="16:17" x14ac:dyDescent="0.25">
      <c r="P1922" s="84"/>
      <c r="Q1922" s="84"/>
    </row>
    <row r="1923" spans="16:17" x14ac:dyDescent="0.25">
      <c r="P1923" s="84"/>
      <c r="Q1923" s="84"/>
    </row>
    <row r="1924" spans="16:17" x14ac:dyDescent="0.25">
      <c r="P1924" s="84"/>
      <c r="Q1924" s="84"/>
    </row>
    <row r="1925" spans="16:17" x14ac:dyDescent="0.25">
      <c r="P1925" s="84"/>
      <c r="Q1925" s="84"/>
    </row>
    <row r="1926" spans="16:17" x14ac:dyDescent="0.25">
      <c r="P1926" s="84"/>
      <c r="Q1926" s="84"/>
    </row>
    <row r="1927" spans="16:17" x14ac:dyDescent="0.25">
      <c r="P1927" s="84"/>
      <c r="Q1927" s="84"/>
    </row>
    <row r="1928" spans="16:17" x14ac:dyDescent="0.25">
      <c r="P1928" s="84"/>
      <c r="Q1928" s="84"/>
    </row>
    <row r="1929" spans="16:17" x14ac:dyDescent="0.25">
      <c r="P1929" s="84"/>
      <c r="Q1929" s="84"/>
    </row>
    <row r="1930" spans="16:17" x14ac:dyDescent="0.25">
      <c r="P1930" s="84"/>
      <c r="Q1930" s="84"/>
    </row>
    <row r="1931" spans="16:17" x14ac:dyDescent="0.25">
      <c r="P1931" s="84"/>
      <c r="Q1931" s="84"/>
    </row>
    <row r="1932" spans="16:17" x14ac:dyDescent="0.25">
      <c r="P1932" s="84"/>
      <c r="Q1932" s="84"/>
    </row>
    <row r="1933" spans="16:17" x14ac:dyDescent="0.25">
      <c r="P1933" s="84"/>
      <c r="Q1933" s="84"/>
    </row>
    <row r="1934" spans="16:17" x14ac:dyDescent="0.25">
      <c r="P1934" s="84"/>
      <c r="Q1934" s="84"/>
    </row>
    <row r="1935" spans="16:17" x14ac:dyDescent="0.25">
      <c r="P1935" s="84"/>
      <c r="Q1935" s="84"/>
    </row>
    <row r="1936" spans="16:17" x14ac:dyDescent="0.25">
      <c r="P1936" s="84"/>
      <c r="Q1936" s="84"/>
    </row>
    <row r="1937" spans="16:17" x14ac:dyDescent="0.25">
      <c r="P1937" s="84"/>
      <c r="Q1937" s="84"/>
    </row>
    <row r="1938" spans="16:17" x14ac:dyDescent="0.25">
      <c r="P1938" s="84"/>
      <c r="Q1938" s="84"/>
    </row>
    <row r="1939" spans="16:17" x14ac:dyDescent="0.25">
      <c r="P1939" s="84"/>
      <c r="Q1939" s="84"/>
    </row>
    <row r="1940" spans="16:17" x14ac:dyDescent="0.25">
      <c r="P1940" s="84"/>
      <c r="Q1940" s="84"/>
    </row>
    <row r="1941" spans="16:17" x14ac:dyDescent="0.25">
      <c r="P1941" s="84"/>
      <c r="Q1941" s="84"/>
    </row>
    <row r="1942" spans="16:17" x14ac:dyDescent="0.25">
      <c r="P1942" s="84"/>
      <c r="Q1942" s="84"/>
    </row>
    <row r="1943" spans="16:17" x14ac:dyDescent="0.25">
      <c r="P1943" s="84"/>
      <c r="Q1943" s="84"/>
    </row>
    <row r="1944" spans="16:17" x14ac:dyDescent="0.25">
      <c r="P1944" s="84"/>
      <c r="Q1944" s="84"/>
    </row>
    <row r="1945" spans="16:17" x14ac:dyDescent="0.25">
      <c r="P1945" s="84"/>
      <c r="Q1945" s="84"/>
    </row>
    <row r="1946" spans="16:17" x14ac:dyDescent="0.25">
      <c r="P1946" s="84"/>
      <c r="Q1946" s="84"/>
    </row>
    <row r="1947" spans="16:17" x14ac:dyDescent="0.25">
      <c r="P1947" s="84"/>
      <c r="Q1947" s="84"/>
    </row>
    <row r="1948" spans="16:17" x14ac:dyDescent="0.25">
      <c r="P1948" s="84"/>
      <c r="Q1948" s="84"/>
    </row>
    <row r="1949" spans="16:17" x14ac:dyDescent="0.25">
      <c r="P1949" s="84"/>
      <c r="Q1949" s="84"/>
    </row>
    <row r="1950" spans="16:17" x14ac:dyDescent="0.25">
      <c r="P1950" s="84"/>
      <c r="Q1950" s="84"/>
    </row>
    <row r="1951" spans="16:17" x14ac:dyDescent="0.25">
      <c r="P1951" s="84"/>
      <c r="Q1951" s="84"/>
    </row>
    <row r="1952" spans="16:17" x14ac:dyDescent="0.25">
      <c r="P1952" s="84"/>
      <c r="Q1952" s="84"/>
    </row>
    <row r="1953" spans="16:17" x14ac:dyDescent="0.25">
      <c r="P1953" s="84"/>
      <c r="Q1953" s="84"/>
    </row>
    <row r="1954" spans="16:17" x14ac:dyDescent="0.25">
      <c r="P1954" s="84"/>
      <c r="Q1954" s="84"/>
    </row>
    <row r="1955" spans="16:17" x14ac:dyDescent="0.25">
      <c r="P1955" s="84"/>
      <c r="Q1955" s="84"/>
    </row>
    <row r="1956" spans="16:17" x14ac:dyDescent="0.25">
      <c r="P1956" s="84"/>
      <c r="Q1956" s="84"/>
    </row>
    <row r="1957" spans="16:17" x14ac:dyDescent="0.25">
      <c r="P1957" s="84"/>
      <c r="Q1957" s="84"/>
    </row>
    <row r="1958" spans="16:17" x14ac:dyDescent="0.25">
      <c r="P1958" s="84"/>
      <c r="Q1958" s="84"/>
    </row>
    <row r="1959" spans="16:17" x14ac:dyDescent="0.25">
      <c r="P1959" s="84"/>
      <c r="Q1959" s="84"/>
    </row>
    <row r="1960" spans="16:17" x14ac:dyDescent="0.25">
      <c r="P1960" s="84"/>
      <c r="Q1960" s="84"/>
    </row>
    <row r="1961" spans="16:17" x14ac:dyDescent="0.25">
      <c r="P1961" s="84"/>
      <c r="Q1961" s="84"/>
    </row>
    <row r="1962" spans="16:17" x14ac:dyDescent="0.25">
      <c r="P1962" s="84"/>
      <c r="Q1962" s="84"/>
    </row>
    <row r="1963" spans="16:17" x14ac:dyDescent="0.25">
      <c r="P1963" s="84"/>
      <c r="Q1963" s="84"/>
    </row>
    <row r="1964" spans="16:17" x14ac:dyDescent="0.25">
      <c r="P1964" s="84"/>
      <c r="Q1964" s="84"/>
    </row>
    <row r="1965" spans="16:17" x14ac:dyDescent="0.25">
      <c r="P1965" s="84"/>
      <c r="Q1965" s="84"/>
    </row>
    <row r="1966" spans="16:17" x14ac:dyDescent="0.25">
      <c r="P1966" s="84"/>
      <c r="Q1966" s="84"/>
    </row>
    <row r="1967" spans="16:17" x14ac:dyDescent="0.25">
      <c r="P1967" s="84"/>
      <c r="Q1967" s="84"/>
    </row>
    <row r="1968" spans="16:17" x14ac:dyDescent="0.25">
      <c r="P1968" s="84"/>
      <c r="Q1968" s="84"/>
    </row>
    <row r="1969" spans="16:17" x14ac:dyDescent="0.25">
      <c r="P1969" s="84"/>
      <c r="Q1969" s="84"/>
    </row>
    <row r="1970" spans="16:17" x14ac:dyDescent="0.25">
      <c r="P1970" s="84"/>
      <c r="Q1970" s="84"/>
    </row>
    <row r="1971" spans="16:17" x14ac:dyDescent="0.25">
      <c r="P1971" s="84"/>
      <c r="Q1971" s="84"/>
    </row>
    <row r="1972" spans="16:17" x14ac:dyDescent="0.25">
      <c r="P1972" s="84"/>
      <c r="Q1972" s="84"/>
    </row>
    <row r="1973" spans="16:17" x14ac:dyDescent="0.25">
      <c r="P1973" s="84"/>
      <c r="Q1973" s="84"/>
    </row>
    <row r="1974" spans="16:17" x14ac:dyDescent="0.25">
      <c r="P1974" s="84"/>
      <c r="Q1974" s="84"/>
    </row>
    <row r="1975" spans="16:17" x14ac:dyDescent="0.25">
      <c r="P1975" s="84"/>
      <c r="Q1975" s="84"/>
    </row>
    <row r="1976" spans="16:17" x14ac:dyDescent="0.25">
      <c r="P1976" s="84"/>
      <c r="Q1976" s="84"/>
    </row>
    <row r="1977" spans="16:17" x14ac:dyDescent="0.25">
      <c r="P1977" s="84"/>
      <c r="Q1977" s="84"/>
    </row>
    <row r="1978" spans="16:17" x14ac:dyDescent="0.25">
      <c r="P1978" s="84"/>
      <c r="Q1978" s="84"/>
    </row>
    <row r="1979" spans="16:17" x14ac:dyDescent="0.25">
      <c r="P1979" s="84"/>
      <c r="Q1979" s="84"/>
    </row>
    <row r="1980" spans="16:17" x14ac:dyDescent="0.25">
      <c r="P1980" s="84"/>
      <c r="Q1980" s="84"/>
    </row>
    <row r="1981" spans="16:17" x14ac:dyDescent="0.25">
      <c r="P1981" s="84"/>
      <c r="Q1981" s="84"/>
    </row>
    <row r="1982" spans="16:17" x14ac:dyDescent="0.25">
      <c r="P1982" s="84"/>
      <c r="Q1982" s="84"/>
    </row>
    <row r="1983" spans="16:17" x14ac:dyDescent="0.25">
      <c r="P1983" s="84"/>
      <c r="Q1983" s="84"/>
    </row>
    <row r="1984" spans="16:17" x14ac:dyDescent="0.25">
      <c r="P1984" s="84"/>
      <c r="Q1984" s="84"/>
    </row>
    <row r="1985" spans="16:17" x14ac:dyDescent="0.25">
      <c r="P1985" s="84"/>
      <c r="Q1985" s="84"/>
    </row>
    <row r="1986" spans="16:17" x14ac:dyDescent="0.25">
      <c r="P1986" s="84"/>
      <c r="Q1986" s="84"/>
    </row>
    <row r="1987" spans="16:17" x14ac:dyDescent="0.25">
      <c r="P1987" s="84"/>
      <c r="Q1987" s="84"/>
    </row>
    <row r="1988" spans="16:17" x14ac:dyDescent="0.25">
      <c r="P1988" s="84"/>
      <c r="Q1988" s="84"/>
    </row>
    <row r="1989" spans="16:17" x14ac:dyDescent="0.25">
      <c r="P1989" s="84"/>
      <c r="Q1989" s="84"/>
    </row>
    <row r="1990" spans="16:17" x14ac:dyDescent="0.25">
      <c r="P1990" s="84"/>
      <c r="Q1990" s="84"/>
    </row>
    <row r="1991" spans="16:17" x14ac:dyDescent="0.25">
      <c r="P1991" s="84"/>
      <c r="Q1991" s="84"/>
    </row>
    <row r="1992" spans="16:17" x14ac:dyDescent="0.25">
      <c r="P1992" s="84"/>
      <c r="Q1992" s="84"/>
    </row>
    <row r="1993" spans="16:17" x14ac:dyDescent="0.25">
      <c r="P1993" s="84"/>
      <c r="Q1993" s="84"/>
    </row>
    <row r="1994" spans="16:17" x14ac:dyDescent="0.25">
      <c r="P1994" s="84"/>
      <c r="Q1994" s="84"/>
    </row>
    <row r="1995" spans="16:17" x14ac:dyDescent="0.25">
      <c r="P1995" s="84"/>
      <c r="Q1995" s="84"/>
    </row>
    <row r="1996" spans="16:17" x14ac:dyDescent="0.25">
      <c r="P1996" s="84"/>
      <c r="Q1996" s="84"/>
    </row>
    <row r="1997" spans="16:17" x14ac:dyDescent="0.25">
      <c r="P1997" s="84"/>
      <c r="Q1997" s="84"/>
    </row>
    <row r="1998" spans="16:17" x14ac:dyDescent="0.25">
      <c r="P1998" s="84"/>
      <c r="Q1998" s="84"/>
    </row>
    <row r="1999" spans="16:17" x14ac:dyDescent="0.25">
      <c r="P1999" s="84"/>
      <c r="Q1999" s="84"/>
    </row>
    <row r="2000" spans="16:17" x14ac:dyDescent="0.25">
      <c r="P2000" s="84"/>
      <c r="Q2000" s="84"/>
    </row>
    <row r="2001" spans="16:17" x14ac:dyDescent="0.25">
      <c r="P2001" s="84"/>
      <c r="Q2001" s="84"/>
    </row>
    <row r="2002" spans="16:17" x14ac:dyDescent="0.25">
      <c r="P2002" s="84"/>
      <c r="Q2002" s="84"/>
    </row>
    <row r="2003" spans="16:17" x14ac:dyDescent="0.25">
      <c r="P2003" s="84"/>
      <c r="Q2003" s="84"/>
    </row>
    <row r="2004" spans="16:17" x14ac:dyDescent="0.25">
      <c r="P2004" s="84"/>
      <c r="Q2004" s="84"/>
    </row>
    <row r="2005" spans="16:17" x14ac:dyDescent="0.25">
      <c r="P2005" s="84"/>
      <c r="Q2005" s="84"/>
    </row>
    <row r="2006" spans="16:17" x14ac:dyDescent="0.25">
      <c r="P2006" s="84"/>
      <c r="Q2006" s="84"/>
    </row>
    <row r="2007" spans="16:17" x14ac:dyDescent="0.25">
      <c r="P2007" s="84"/>
      <c r="Q2007" s="84"/>
    </row>
    <row r="2008" spans="16:17" x14ac:dyDescent="0.25">
      <c r="P2008" s="84"/>
      <c r="Q2008" s="84"/>
    </row>
    <row r="2009" spans="16:17" x14ac:dyDescent="0.25">
      <c r="P2009" s="84"/>
      <c r="Q2009" s="84"/>
    </row>
    <row r="2010" spans="16:17" x14ac:dyDescent="0.25">
      <c r="P2010" s="84"/>
      <c r="Q2010" s="84"/>
    </row>
    <row r="2011" spans="16:17" x14ac:dyDescent="0.25">
      <c r="P2011" s="84"/>
      <c r="Q2011" s="84"/>
    </row>
    <row r="2012" spans="16:17" x14ac:dyDescent="0.25">
      <c r="P2012" s="84"/>
      <c r="Q2012" s="84"/>
    </row>
    <row r="2013" spans="16:17" x14ac:dyDescent="0.25">
      <c r="P2013" s="84"/>
      <c r="Q2013" s="84"/>
    </row>
    <row r="2014" spans="16:17" x14ac:dyDescent="0.25">
      <c r="P2014" s="84"/>
      <c r="Q2014" s="84"/>
    </row>
    <row r="2015" spans="16:17" x14ac:dyDescent="0.25">
      <c r="P2015" s="84"/>
      <c r="Q2015" s="84"/>
    </row>
    <row r="2016" spans="16:17" x14ac:dyDescent="0.25">
      <c r="P2016" s="84"/>
      <c r="Q2016" s="84"/>
    </row>
    <row r="2017" spans="16:17" x14ac:dyDescent="0.25">
      <c r="P2017" s="84"/>
      <c r="Q2017" s="84"/>
    </row>
    <row r="2018" spans="16:17" x14ac:dyDescent="0.25">
      <c r="P2018" s="84"/>
      <c r="Q2018" s="84"/>
    </row>
    <row r="2019" spans="16:17" x14ac:dyDescent="0.25">
      <c r="P2019" s="84"/>
      <c r="Q2019" s="84"/>
    </row>
    <row r="2020" spans="16:17" x14ac:dyDescent="0.25">
      <c r="P2020" s="84"/>
      <c r="Q2020" s="84"/>
    </row>
    <row r="2021" spans="16:17" x14ac:dyDescent="0.25">
      <c r="P2021" s="84"/>
      <c r="Q2021" s="84"/>
    </row>
    <row r="2022" spans="16:17" x14ac:dyDescent="0.25">
      <c r="P2022" s="84"/>
      <c r="Q2022" s="84"/>
    </row>
    <row r="2023" spans="16:17" x14ac:dyDescent="0.25">
      <c r="P2023" s="84"/>
      <c r="Q2023" s="84"/>
    </row>
    <row r="2024" spans="16:17" x14ac:dyDescent="0.25">
      <c r="P2024" s="84"/>
      <c r="Q2024" s="84"/>
    </row>
    <row r="2025" spans="16:17" x14ac:dyDescent="0.25">
      <c r="P2025" s="84"/>
      <c r="Q2025" s="84"/>
    </row>
    <row r="2026" spans="16:17" x14ac:dyDescent="0.25">
      <c r="P2026" s="84"/>
      <c r="Q2026" s="84"/>
    </row>
    <row r="2027" spans="16:17" x14ac:dyDescent="0.25">
      <c r="P2027" s="84"/>
      <c r="Q2027" s="84"/>
    </row>
    <row r="2028" spans="16:17" x14ac:dyDescent="0.25">
      <c r="P2028" s="84"/>
      <c r="Q2028" s="84"/>
    </row>
    <row r="2029" spans="16:17" x14ac:dyDescent="0.25">
      <c r="P2029" s="84"/>
      <c r="Q2029" s="84"/>
    </row>
    <row r="2030" spans="16:17" x14ac:dyDescent="0.25">
      <c r="P2030" s="84"/>
      <c r="Q2030" s="84"/>
    </row>
    <row r="2031" spans="16:17" x14ac:dyDescent="0.25">
      <c r="P2031" s="84"/>
      <c r="Q2031" s="84"/>
    </row>
    <row r="2032" spans="16:17" x14ac:dyDescent="0.25">
      <c r="P2032" s="84"/>
      <c r="Q2032" s="84"/>
    </row>
    <row r="2033" spans="16:17" x14ac:dyDescent="0.25">
      <c r="P2033" s="84"/>
      <c r="Q2033" s="84"/>
    </row>
    <row r="2034" spans="16:17" x14ac:dyDescent="0.25">
      <c r="P2034" s="84"/>
      <c r="Q2034" s="84"/>
    </row>
    <row r="2035" spans="16:17" x14ac:dyDescent="0.25">
      <c r="P2035" s="84"/>
      <c r="Q2035" s="84"/>
    </row>
    <row r="2036" spans="16:17" x14ac:dyDescent="0.25">
      <c r="P2036" s="84"/>
      <c r="Q2036" s="84"/>
    </row>
    <row r="2037" spans="16:17" x14ac:dyDescent="0.25">
      <c r="P2037" s="84"/>
      <c r="Q2037" s="84"/>
    </row>
    <row r="2038" spans="16:17" x14ac:dyDescent="0.25">
      <c r="P2038" s="84"/>
      <c r="Q2038" s="84"/>
    </row>
    <row r="2039" spans="16:17" x14ac:dyDescent="0.25">
      <c r="P2039" s="84"/>
      <c r="Q2039" s="84"/>
    </row>
    <row r="2040" spans="16:17" x14ac:dyDescent="0.25">
      <c r="P2040" s="84"/>
      <c r="Q2040" s="84"/>
    </row>
    <row r="2041" spans="16:17" x14ac:dyDescent="0.25">
      <c r="P2041" s="84"/>
      <c r="Q2041" s="84"/>
    </row>
    <row r="2042" spans="16:17" x14ac:dyDescent="0.25">
      <c r="P2042" s="84"/>
      <c r="Q2042" s="84"/>
    </row>
    <row r="2043" spans="16:17" x14ac:dyDescent="0.25">
      <c r="P2043" s="84"/>
      <c r="Q2043" s="84"/>
    </row>
    <row r="2044" spans="16:17" x14ac:dyDescent="0.25">
      <c r="P2044" s="84"/>
      <c r="Q2044" s="84"/>
    </row>
    <row r="2045" spans="16:17" x14ac:dyDescent="0.25">
      <c r="P2045" s="84"/>
      <c r="Q2045" s="84"/>
    </row>
    <row r="2046" spans="16:17" x14ac:dyDescent="0.25">
      <c r="P2046" s="84"/>
      <c r="Q2046" s="84"/>
    </row>
    <row r="2047" spans="16:17" x14ac:dyDescent="0.25">
      <c r="P2047" s="84"/>
      <c r="Q2047" s="84"/>
    </row>
    <row r="2048" spans="16:17" x14ac:dyDescent="0.25">
      <c r="P2048" s="84"/>
      <c r="Q2048" s="84"/>
    </row>
    <row r="2049" spans="16:17" x14ac:dyDescent="0.25">
      <c r="P2049" s="84"/>
      <c r="Q2049" s="84"/>
    </row>
    <row r="2050" spans="16:17" x14ac:dyDescent="0.25">
      <c r="P2050" s="84"/>
      <c r="Q2050" s="84"/>
    </row>
    <row r="2051" spans="16:17" x14ac:dyDescent="0.25">
      <c r="P2051" s="84"/>
      <c r="Q2051" s="84"/>
    </row>
    <row r="2052" spans="16:17" x14ac:dyDescent="0.25">
      <c r="P2052" s="84"/>
      <c r="Q2052" s="84"/>
    </row>
    <row r="2053" spans="16:17" x14ac:dyDescent="0.25">
      <c r="P2053" s="84"/>
      <c r="Q2053" s="84"/>
    </row>
    <row r="2054" spans="16:17" x14ac:dyDescent="0.25">
      <c r="P2054" s="84"/>
      <c r="Q2054" s="84"/>
    </row>
    <row r="2055" spans="16:17" x14ac:dyDescent="0.25">
      <c r="P2055" s="84"/>
      <c r="Q2055" s="84"/>
    </row>
    <row r="2056" spans="16:17" x14ac:dyDescent="0.25">
      <c r="P2056" s="84"/>
      <c r="Q2056" s="84"/>
    </row>
    <row r="2057" spans="16:17" x14ac:dyDescent="0.25">
      <c r="P2057" s="84"/>
      <c r="Q2057" s="84"/>
    </row>
    <row r="2058" spans="16:17" x14ac:dyDescent="0.25">
      <c r="P2058" s="84"/>
      <c r="Q2058" s="84"/>
    </row>
    <row r="2059" spans="16:17" x14ac:dyDescent="0.25">
      <c r="P2059" s="84"/>
      <c r="Q2059" s="84"/>
    </row>
    <row r="2060" spans="16:17" x14ac:dyDescent="0.25">
      <c r="P2060" s="84"/>
      <c r="Q2060" s="84"/>
    </row>
    <row r="2061" spans="16:17" x14ac:dyDescent="0.25">
      <c r="P2061" s="84"/>
      <c r="Q2061" s="84"/>
    </row>
    <row r="2062" spans="16:17" x14ac:dyDescent="0.25">
      <c r="P2062" s="84"/>
      <c r="Q2062" s="84"/>
    </row>
    <row r="2063" spans="16:17" x14ac:dyDescent="0.25">
      <c r="P2063" s="84"/>
      <c r="Q2063" s="84"/>
    </row>
    <row r="2064" spans="16:17" x14ac:dyDescent="0.25">
      <c r="P2064" s="84"/>
      <c r="Q2064" s="84"/>
    </row>
    <row r="2065" spans="16:17" x14ac:dyDescent="0.25">
      <c r="P2065" s="84"/>
      <c r="Q2065" s="84"/>
    </row>
    <row r="2066" spans="16:17" x14ac:dyDescent="0.25">
      <c r="P2066" s="84"/>
      <c r="Q2066" s="84"/>
    </row>
    <row r="2067" spans="16:17" x14ac:dyDescent="0.25">
      <c r="P2067" s="84"/>
      <c r="Q2067" s="84"/>
    </row>
    <row r="2068" spans="16:17" x14ac:dyDescent="0.25">
      <c r="P2068" s="84"/>
      <c r="Q2068" s="84"/>
    </row>
    <row r="2069" spans="16:17" x14ac:dyDescent="0.25">
      <c r="P2069" s="84"/>
      <c r="Q2069" s="84"/>
    </row>
    <row r="2070" spans="16:17" x14ac:dyDescent="0.25">
      <c r="P2070" s="84"/>
      <c r="Q2070" s="84"/>
    </row>
    <row r="2071" spans="16:17" x14ac:dyDescent="0.25">
      <c r="P2071" s="84"/>
      <c r="Q2071" s="84"/>
    </row>
    <row r="2072" spans="16:17" x14ac:dyDescent="0.25">
      <c r="P2072" s="84"/>
      <c r="Q2072" s="84"/>
    </row>
    <row r="2073" spans="16:17" x14ac:dyDescent="0.25">
      <c r="P2073" s="84"/>
      <c r="Q2073" s="84"/>
    </row>
    <row r="2074" spans="16:17" x14ac:dyDescent="0.25">
      <c r="P2074" s="84"/>
      <c r="Q2074" s="84"/>
    </row>
    <row r="2075" spans="16:17" x14ac:dyDescent="0.25">
      <c r="P2075" s="84"/>
      <c r="Q2075" s="84"/>
    </row>
    <row r="2076" spans="16:17" x14ac:dyDescent="0.25">
      <c r="P2076" s="84"/>
      <c r="Q2076" s="84"/>
    </row>
    <row r="2077" spans="16:17" x14ac:dyDescent="0.25">
      <c r="P2077" s="84"/>
      <c r="Q2077" s="84"/>
    </row>
    <row r="2078" spans="16:17" x14ac:dyDescent="0.25">
      <c r="P2078" s="84"/>
      <c r="Q2078" s="84"/>
    </row>
    <row r="2079" spans="16:17" x14ac:dyDescent="0.25">
      <c r="P2079" s="84"/>
      <c r="Q2079" s="84"/>
    </row>
    <row r="2080" spans="16:17" x14ac:dyDescent="0.25">
      <c r="P2080" s="84"/>
      <c r="Q2080" s="84"/>
    </row>
    <row r="2081" spans="16:17" x14ac:dyDescent="0.25">
      <c r="P2081" s="84"/>
      <c r="Q2081" s="84"/>
    </row>
    <row r="2082" spans="16:17" x14ac:dyDescent="0.25">
      <c r="P2082" s="84"/>
      <c r="Q2082" s="84"/>
    </row>
    <row r="2083" spans="16:17" x14ac:dyDescent="0.25">
      <c r="P2083" s="84"/>
      <c r="Q2083" s="84"/>
    </row>
    <row r="2084" spans="16:17" x14ac:dyDescent="0.25">
      <c r="P2084" s="84"/>
      <c r="Q2084" s="84"/>
    </row>
    <row r="2085" spans="16:17" x14ac:dyDescent="0.25">
      <c r="P2085" s="84"/>
      <c r="Q2085" s="84"/>
    </row>
    <row r="2086" spans="16:17" x14ac:dyDescent="0.25">
      <c r="P2086" s="84"/>
      <c r="Q2086" s="84"/>
    </row>
    <row r="2087" spans="16:17" x14ac:dyDescent="0.25">
      <c r="P2087" s="84"/>
      <c r="Q2087" s="84"/>
    </row>
    <row r="2088" spans="16:17" x14ac:dyDescent="0.25">
      <c r="P2088" s="84"/>
      <c r="Q2088" s="84"/>
    </row>
    <row r="2089" spans="16:17" x14ac:dyDescent="0.25">
      <c r="P2089" s="84"/>
      <c r="Q2089" s="84"/>
    </row>
    <row r="2090" spans="16:17" x14ac:dyDescent="0.25">
      <c r="P2090" s="84"/>
      <c r="Q2090" s="84"/>
    </row>
    <row r="2091" spans="16:17" x14ac:dyDescent="0.25">
      <c r="P2091" s="84"/>
      <c r="Q2091" s="84"/>
    </row>
    <row r="2092" spans="16:17" x14ac:dyDescent="0.25">
      <c r="P2092" s="84"/>
      <c r="Q2092" s="84"/>
    </row>
    <row r="2093" spans="16:17" x14ac:dyDescent="0.25">
      <c r="P2093" s="84"/>
      <c r="Q2093" s="84"/>
    </row>
    <row r="2094" spans="16:17" x14ac:dyDescent="0.25">
      <c r="P2094" s="84"/>
      <c r="Q2094" s="84"/>
    </row>
    <row r="2095" spans="16:17" x14ac:dyDescent="0.25">
      <c r="P2095" s="84"/>
      <c r="Q2095" s="84"/>
    </row>
    <row r="2096" spans="16:17" x14ac:dyDescent="0.25">
      <c r="P2096" s="84"/>
      <c r="Q2096" s="84"/>
    </row>
    <row r="2097" spans="16:17" x14ac:dyDescent="0.25">
      <c r="P2097" s="84"/>
      <c r="Q2097" s="84"/>
    </row>
    <row r="2098" spans="16:17" x14ac:dyDescent="0.25">
      <c r="P2098" s="84"/>
      <c r="Q2098" s="84"/>
    </row>
    <row r="2099" spans="16:17" x14ac:dyDescent="0.25">
      <c r="P2099" s="84"/>
      <c r="Q2099" s="84"/>
    </row>
    <row r="2100" spans="16:17" x14ac:dyDescent="0.25">
      <c r="P2100" s="84"/>
      <c r="Q2100" s="84"/>
    </row>
    <row r="2101" spans="16:17" x14ac:dyDescent="0.25">
      <c r="P2101" s="84"/>
      <c r="Q2101" s="84"/>
    </row>
    <row r="2102" spans="16:17" x14ac:dyDescent="0.25">
      <c r="P2102" s="84"/>
      <c r="Q2102" s="84"/>
    </row>
    <row r="2103" spans="16:17" x14ac:dyDescent="0.25">
      <c r="P2103" s="84"/>
      <c r="Q2103" s="84"/>
    </row>
    <row r="2104" spans="16:17" x14ac:dyDescent="0.25">
      <c r="P2104" s="84"/>
      <c r="Q2104" s="84"/>
    </row>
    <row r="2105" spans="16:17" x14ac:dyDescent="0.25">
      <c r="P2105" s="84"/>
      <c r="Q2105" s="84"/>
    </row>
    <row r="2106" spans="16:17" x14ac:dyDescent="0.25">
      <c r="P2106" s="84"/>
      <c r="Q2106" s="84"/>
    </row>
    <row r="2107" spans="16:17" x14ac:dyDescent="0.25">
      <c r="P2107" s="84"/>
      <c r="Q2107" s="84"/>
    </row>
    <row r="2108" spans="16:17" x14ac:dyDescent="0.25">
      <c r="P2108" s="84"/>
      <c r="Q2108" s="84"/>
    </row>
    <row r="2109" spans="16:17" x14ac:dyDescent="0.25">
      <c r="P2109" s="84"/>
      <c r="Q2109" s="84"/>
    </row>
    <row r="2110" spans="16:17" x14ac:dyDescent="0.25">
      <c r="P2110" s="84"/>
      <c r="Q2110" s="84"/>
    </row>
    <row r="2111" spans="16:17" x14ac:dyDescent="0.25">
      <c r="P2111" s="84"/>
      <c r="Q2111" s="84"/>
    </row>
    <row r="2112" spans="16:17" x14ac:dyDescent="0.25">
      <c r="P2112" s="84"/>
      <c r="Q2112" s="84"/>
    </row>
    <row r="2113" spans="16:17" x14ac:dyDescent="0.25">
      <c r="P2113" s="84"/>
      <c r="Q2113" s="84"/>
    </row>
    <row r="2114" spans="16:17" x14ac:dyDescent="0.25">
      <c r="P2114" s="84"/>
      <c r="Q2114" s="84"/>
    </row>
    <row r="2115" spans="16:17" x14ac:dyDescent="0.25">
      <c r="P2115" s="84"/>
      <c r="Q2115" s="84"/>
    </row>
    <row r="2116" spans="16:17" x14ac:dyDescent="0.25">
      <c r="P2116" s="84"/>
      <c r="Q2116" s="84"/>
    </row>
    <row r="2117" spans="16:17" x14ac:dyDescent="0.25">
      <c r="P2117" s="84"/>
      <c r="Q2117" s="84"/>
    </row>
    <row r="2118" spans="16:17" x14ac:dyDescent="0.25">
      <c r="P2118" s="84"/>
      <c r="Q2118" s="84"/>
    </row>
    <row r="2119" spans="16:17" x14ac:dyDescent="0.25">
      <c r="P2119" s="84"/>
      <c r="Q2119" s="84"/>
    </row>
    <row r="2120" spans="16:17" x14ac:dyDescent="0.25">
      <c r="P2120" s="84"/>
      <c r="Q2120" s="84"/>
    </row>
    <row r="2121" spans="16:17" x14ac:dyDescent="0.25">
      <c r="P2121" s="84"/>
      <c r="Q2121" s="84"/>
    </row>
    <row r="2122" spans="16:17" x14ac:dyDescent="0.25">
      <c r="P2122" s="84"/>
      <c r="Q2122" s="84"/>
    </row>
    <row r="2123" spans="16:17" x14ac:dyDescent="0.25">
      <c r="P2123" s="84"/>
      <c r="Q2123" s="84"/>
    </row>
    <row r="2124" spans="16:17" x14ac:dyDescent="0.25">
      <c r="P2124" s="84"/>
      <c r="Q2124" s="84"/>
    </row>
    <row r="2125" spans="16:17" x14ac:dyDescent="0.25">
      <c r="P2125" s="84"/>
      <c r="Q2125" s="84"/>
    </row>
    <row r="2126" spans="16:17" x14ac:dyDescent="0.25">
      <c r="P2126" s="84"/>
      <c r="Q2126" s="84"/>
    </row>
    <row r="2127" spans="16:17" x14ac:dyDescent="0.25">
      <c r="P2127" s="84"/>
      <c r="Q2127" s="84"/>
    </row>
    <row r="2128" spans="16:17" x14ac:dyDescent="0.25">
      <c r="P2128" s="84"/>
      <c r="Q2128" s="84"/>
    </row>
    <row r="2129" spans="16:17" x14ac:dyDescent="0.25">
      <c r="P2129" s="84"/>
      <c r="Q2129" s="84"/>
    </row>
    <row r="2130" spans="16:17" x14ac:dyDescent="0.25">
      <c r="P2130" s="84"/>
      <c r="Q2130" s="84"/>
    </row>
    <row r="2131" spans="16:17" x14ac:dyDescent="0.25">
      <c r="P2131" s="84"/>
      <c r="Q2131" s="84"/>
    </row>
    <row r="2132" spans="16:17" x14ac:dyDescent="0.25">
      <c r="P2132" s="84"/>
      <c r="Q2132" s="84"/>
    </row>
    <row r="2133" spans="16:17" x14ac:dyDescent="0.25">
      <c r="P2133" s="84"/>
      <c r="Q2133" s="84"/>
    </row>
    <row r="2134" spans="16:17" x14ac:dyDescent="0.25">
      <c r="P2134" s="84"/>
      <c r="Q2134" s="84"/>
    </row>
    <row r="2135" spans="16:17" x14ac:dyDescent="0.25">
      <c r="P2135" s="84"/>
      <c r="Q2135" s="84"/>
    </row>
    <row r="2136" spans="16:17" x14ac:dyDescent="0.25">
      <c r="P2136" s="84"/>
      <c r="Q2136" s="84"/>
    </row>
    <row r="2137" spans="16:17" x14ac:dyDescent="0.25">
      <c r="P2137" s="84"/>
      <c r="Q2137" s="84"/>
    </row>
    <row r="2138" spans="16:17" x14ac:dyDescent="0.25">
      <c r="P2138" s="84"/>
      <c r="Q2138" s="84"/>
    </row>
    <row r="2139" spans="16:17" x14ac:dyDescent="0.25">
      <c r="P2139" s="84"/>
      <c r="Q2139" s="84"/>
    </row>
    <row r="2140" spans="16:17" x14ac:dyDescent="0.25">
      <c r="P2140" s="84"/>
      <c r="Q2140" s="84"/>
    </row>
    <row r="2141" spans="16:17" x14ac:dyDescent="0.25">
      <c r="P2141" s="84"/>
      <c r="Q2141" s="84"/>
    </row>
    <row r="2142" spans="16:17" x14ac:dyDescent="0.25">
      <c r="P2142" s="84"/>
      <c r="Q2142" s="84"/>
    </row>
    <row r="2143" spans="16:17" x14ac:dyDescent="0.25">
      <c r="P2143" s="84"/>
      <c r="Q2143" s="84"/>
    </row>
    <row r="2144" spans="16:17" x14ac:dyDescent="0.25">
      <c r="P2144" s="84"/>
      <c r="Q2144" s="84"/>
    </row>
    <row r="2145" spans="16:17" x14ac:dyDescent="0.25">
      <c r="P2145" s="84"/>
      <c r="Q2145" s="84"/>
    </row>
    <row r="2146" spans="16:17" x14ac:dyDescent="0.25">
      <c r="P2146" s="84"/>
      <c r="Q2146" s="84"/>
    </row>
    <row r="2147" spans="16:17" x14ac:dyDescent="0.25">
      <c r="P2147" s="84"/>
      <c r="Q2147" s="84"/>
    </row>
    <row r="2148" spans="16:17" x14ac:dyDescent="0.25">
      <c r="P2148" s="84"/>
      <c r="Q2148" s="84"/>
    </row>
    <row r="2149" spans="16:17" x14ac:dyDescent="0.25">
      <c r="P2149" s="84"/>
      <c r="Q2149" s="84"/>
    </row>
    <row r="2150" spans="16:17" x14ac:dyDescent="0.25">
      <c r="P2150" s="84"/>
      <c r="Q2150" s="84"/>
    </row>
    <row r="2151" spans="16:17" x14ac:dyDescent="0.25">
      <c r="P2151" s="84"/>
      <c r="Q2151" s="84"/>
    </row>
    <row r="2152" spans="16:17" x14ac:dyDescent="0.25">
      <c r="P2152" s="84"/>
      <c r="Q2152" s="84"/>
    </row>
    <row r="2153" spans="16:17" x14ac:dyDescent="0.25">
      <c r="P2153" s="84"/>
      <c r="Q2153" s="84"/>
    </row>
    <row r="2154" spans="16:17" x14ac:dyDescent="0.25">
      <c r="P2154" s="84"/>
      <c r="Q2154" s="84"/>
    </row>
    <row r="2155" spans="16:17" x14ac:dyDescent="0.25">
      <c r="P2155" s="84"/>
      <c r="Q2155" s="84"/>
    </row>
    <row r="2156" spans="16:17" x14ac:dyDescent="0.25">
      <c r="P2156" s="84"/>
      <c r="Q2156" s="84"/>
    </row>
    <row r="2157" spans="16:17" x14ac:dyDescent="0.25">
      <c r="P2157" s="84"/>
      <c r="Q2157" s="84"/>
    </row>
    <row r="2158" spans="16:17" x14ac:dyDescent="0.25">
      <c r="P2158" s="84"/>
      <c r="Q2158" s="84"/>
    </row>
    <row r="2159" spans="16:17" x14ac:dyDescent="0.25">
      <c r="P2159" s="84"/>
      <c r="Q2159" s="84"/>
    </row>
    <row r="2160" spans="16:17" x14ac:dyDescent="0.25">
      <c r="P2160" s="84"/>
      <c r="Q2160" s="84"/>
    </row>
    <row r="2161" spans="16:17" x14ac:dyDescent="0.25">
      <c r="P2161" s="84"/>
      <c r="Q2161" s="84"/>
    </row>
    <row r="2162" spans="16:17" x14ac:dyDescent="0.25">
      <c r="P2162" s="84"/>
      <c r="Q2162" s="84"/>
    </row>
    <row r="2163" spans="16:17" x14ac:dyDescent="0.25">
      <c r="P2163" s="84"/>
      <c r="Q2163" s="84"/>
    </row>
    <row r="2164" spans="16:17" x14ac:dyDescent="0.25">
      <c r="P2164" s="84"/>
      <c r="Q2164" s="84"/>
    </row>
    <row r="2165" spans="16:17" x14ac:dyDescent="0.25">
      <c r="P2165" s="84"/>
      <c r="Q2165" s="84"/>
    </row>
    <row r="2166" spans="16:17" x14ac:dyDescent="0.25">
      <c r="P2166" s="84"/>
      <c r="Q2166" s="84"/>
    </row>
    <row r="2167" spans="16:17" x14ac:dyDescent="0.25">
      <c r="P2167" s="84"/>
      <c r="Q2167" s="84"/>
    </row>
    <row r="2168" spans="16:17" x14ac:dyDescent="0.25">
      <c r="P2168" s="84"/>
      <c r="Q2168" s="84"/>
    </row>
    <row r="2169" spans="16:17" x14ac:dyDescent="0.25">
      <c r="P2169" s="84"/>
      <c r="Q2169" s="84"/>
    </row>
    <row r="2170" spans="16:17" x14ac:dyDescent="0.25">
      <c r="P2170" s="84"/>
      <c r="Q2170" s="84"/>
    </row>
    <row r="2171" spans="16:17" x14ac:dyDescent="0.25">
      <c r="P2171" s="84"/>
      <c r="Q2171" s="84"/>
    </row>
    <row r="2172" spans="16:17" x14ac:dyDescent="0.25">
      <c r="P2172" s="84"/>
      <c r="Q2172" s="84"/>
    </row>
    <row r="2173" spans="16:17" x14ac:dyDescent="0.25">
      <c r="P2173" s="84"/>
      <c r="Q2173" s="84"/>
    </row>
    <row r="2174" spans="16:17" x14ac:dyDescent="0.25">
      <c r="P2174" s="84"/>
      <c r="Q2174" s="84"/>
    </row>
    <row r="2175" spans="16:17" x14ac:dyDescent="0.25">
      <c r="P2175" s="84"/>
      <c r="Q2175" s="84"/>
    </row>
    <row r="2176" spans="16:17" x14ac:dyDescent="0.25">
      <c r="P2176" s="84"/>
      <c r="Q2176" s="84"/>
    </row>
    <row r="2177" spans="16:17" x14ac:dyDescent="0.25">
      <c r="P2177" s="84"/>
      <c r="Q2177" s="84"/>
    </row>
    <row r="2178" spans="16:17" x14ac:dyDescent="0.25">
      <c r="P2178" s="84"/>
      <c r="Q2178" s="84"/>
    </row>
    <row r="2179" spans="16:17" x14ac:dyDescent="0.25">
      <c r="P2179" s="84"/>
      <c r="Q2179" s="84"/>
    </row>
    <row r="2180" spans="16:17" x14ac:dyDescent="0.25">
      <c r="P2180" s="84"/>
      <c r="Q2180" s="84"/>
    </row>
    <row r="2181" spans="16:17" x14ac:dyDescent="0.25">
      <c r="P2181" s="84"/>
      <c r="Q2181" s="84"/>
    </row>
    <row r="2182" spans="16:17" x14ac:dyDescent="0.25">
      <c r="P2182" s="84"/>
      <c r="Q2182" s="84"/>
    </row>
    <row r="2183" spans="16:17" x14ac:dyDescent="0.25">
      <c r="P2183" s="84"/>
      <c r="Q2183" s="84"/>
    </row>
    <row r="2184" spans="16:17" x14ac:dyDescent="0.25">
      <c r="P2184" s="84"/>
      <c r="Q2184" s="84"/>
    </row>
    <row r="2185" spans="16:17" x14ac:dyDescent="0.25">
      <c r="P2185" s="84"/>
      <c r="Q2185" s="84"/>
    </row>
    <row r="2186" spans="16:17" x14ac:dyDescent="0.25">
      <c r="P2186" s="84"/>
      <c r="Q2186" s="84"/>
    </row>
    <row r="2187" spans="16:17" x14ac:dyDescent="0.25">
      <c r="P2187" s="84"/>
      <c r="Q2187" s="84"/>
    </row>
    <row r="2188" spans="16:17" x14ac:dyDescent="0.25">
      <c r="P2188" s="84"/>
      <c r="Q2188" s="84"/>
    </row>
    <row r="2189" spans="16:17" x14ac:dyDescent="0.25">
      <c r="P2189" s="84"/>
      <c r="Q2189" s="84"/>
    </row>
    <row r="2190" spans="16:17" x14ac:dyDescent="0.25">
      <c r="P2190" s="84"/>
      <c r="Q2190" s="84"/>
    </row>
    <row r="2191" spans="16:17" x14ac:dyDescent="0.25">
      <c r="P2191" s="84"/>
      <c r="Q2191" s="84"/>
    </row>
    <row r="2192" spans="16:17" x14ac:dyDescent="0.25">
      <c r="P2192" s="84"/>
      <c r="Q2192" s="84"/>
    </row>
    <row r="2193" spans="16:17" x14ac:dyDescent="0.25">
      <c r="P2193" s="84"/>
      <c r="Q2193" s="84"/>
    </row>
    <row r="2194" spans="16:17" x14ac:dyDescent="0.25">
      <c r="P2194" s="84"/>
      <c r="Q2194" s="84"/>
    </row>
    <row r="2195" spans="16:17" x14ac:dyDescent="0.25">
      <c r="P2195" s="84"/>
      <c r="Q2195" s="84"/>
    </row>
    <row r="2196" spans="16:17" x14ac:dyDescent="0.25">
      <c r="P2196" s="84"/>
      <c r="Q2196" s="84"/>
    </row>
    <row r="2197" spans="16:17" x14ac:dyDescent="0.25">
      <c r="P2197" s="84"/>
      <c r="Q2197" s="84"/>
    </row>
    <row r="2198" spans="16:17" x14ac:dyDescent="0.25">
      <c r="P2198" s="84"/>
      <c r="Q2198" s="84"/>
    </row>
    <row r="2199" spans="16:17" x14ac:dyDescent="0.25">
      <c r="P2199" s="84"/>
      <c r="Q2199" s="84"/>
    </row>
    <row r="2200" spans="16:17" x14ac:dyDescent="0.25">
      <c r="P2200" s="84"/>
      <c r="Q2200" s="84"/>
    </row>
    <row r="2201" spans="16:17" x14ac:dyDescent="0.25">
      <c r="P2201" s="84"/>
      <c r="Q2201" s="84"/>
    </row>
    <row r="2202" spans="16:17" x14ac:dyDescent="0.25">
      <c r="P2202" s="84"/>
      <c r="Q2202" s="84"/>
    </row>
    <row r="2203" spans="16:17" x14ac:dyDescent="0.25">
      <c r="P2203" s="84"/>
      <c r="Q2203" s="84"/>
    </row>
    <row r="2204" spans="16:17" x14ac:dyDescent="0.25">
      <c r="P2204" s="84"/>
      <c r="Q2204" s="84"/>
    </row>
    <row r="2205" spans="16:17" x14ac:dyDescent="0.25">
      <c r="P2205" s="84"/>
      <c r="Q2205" s="84"/>
    </row>
    <row r="2206" spans="16:17" x14ac:dyDescent="0.25">
      <c r="P2206" s="84"/>
      <c r="Q2206" s="84"/>
    </row>
    <row r="2207" spans="16:17" x14ac:dyDescent="0.25">
      <c r="P2207" s="84"/>
      <c r="Q2207" s="84"/>
    </row>
    <row r="2208" spans="16:17" x14ac:dyDescent="0.25">
      <c r="P2208" s="84"/>
      <c r="Q2208" s="84"/>
    </row>
    <row r="2209" spans="16:17" x14ac:dyDescent="0.25">
      <c r="P2209" s="84"/>
      <c r="Q2209" s="84"/>
    </row>
    <row r="2210" spans="16:17" x14ac:dyDescent="0.25">
      <c r="P2210" s="84"/>
      <c r="Q2210" s="84"/>
    </row>
    <row r="2211" spans="16:17" x14ac:dyDescent="0.25">
      <c r="P2211" s="84"/>
      <c r="Q2211" s="84"/>
    </row>
    <row r="2212" spans="16:17" x14ac:dyDescent="0.25">
      <c r="P2212" s="84"/>
      <c r="Q2212" s="84"/>
    </row>
    <row r="2213" spans="16:17" x14ac:dyDescent="0.25">
      <c r="P2213" s="84"/>
      <c r="Q2213" s="84"/>
    </row>
    <row r="2214" spans="16:17" x14ac:dyDescent="0.25">
      <c r="P2214" s="84"/>
      <c r="Q2214" s="84"/>
    </row>
    <row r="2215" spans="16:17" x14ac:dyDescent="0.25">
      <c r="P2215" s="84"/>
      <c r="Q2215" s="84"/>
    </row>
    <row r="2216" spans="16:17" x14ac:dyDescent="0.25">
      <c r="P2216" s="84"/>
      <c r="Q2216" s="84"/>
    </row>
    <row r="2217" spans="16:17" x14ac:dyDescent="0.25">
      <c r="P2217" s="84"/>
      <c r="Q2217" s="84"/>
    </row>
    <row r="2218" spans="16:17" x14ac:dyDescent="0.25">
      <c r="P2218" s="84"/>
      <c r="Q2218" s="84"/>
    </row>
    <row r="2219" spans="16:17" x14ac:dyDescent="0.25">
      <c r="P2219" s="84"/>
      <c r="Q2219" s="84"/>
    </row>
    <row r="2220" spans="16:17" x14ac:dyDescent="0.25">
      <c r="P2220" s="84"/>
      <c r="Q2220" s="84"/>
    </row>
    <row r="2221" spans="16:17" x14ac:dyDescent="0.25">
      <c r="P2221" s="84"/>
      <c r="Q2221" s="84"/>
    </row>
    <row r="2222" spans="16:17" x14ac:dyDescent="0.25">
      <c r="P2222" s="84"/>
      <c r="Q2222" s="84"/>
    </row>
    <row r="2223" spans="16:17" x14ac:dyDescent="0.25">
      <c r="P2223" s="84"/>
      <c r="Q2223" s="84"/>
    </row>
    <row r="2224" spans="16:17" x14ac:dyDescent="0.25">
      <c r="P2224" s="84"/>
      <c r="Q2224" s="84"/>
    </row>
    <row r="2225" spans="16:17" x14ac:dyDescent="0.25">
      <c r="P2225" s="84"/>
      <c r="Q2225" s="84"/>
    </row>
    <row r="2226" spans="16:17" x14ac:dyDescent="0.25">
      <c r="P2226" s="84"/>
      <c r="Q2226" s="84"/>
    </row>
    <row r="2227" spans="16:17" x14ac:dyDescent="0.25">
      <c r="P2227" s="84"/>
      <c r="Q2227" s="84"/>
    </row>
    <row r="2228" spans="16:17" x14ac:dyDescent="0.25">
      <c r="P2228" s="84"/>
      <c r="Q2228" s="84"/>
    </row>
    <row r="2229" spans="16:17" x14ac:dyDescent="0.25">
      <c r="P2229" s="84"/>
      <c r="Q2229" s="84"/>
    </row>
    <row r="2230" spans="16:17" x14ac:dyDescent="0.25">
      <c r="P2230" s="84"/>
      <c r="Q2230" s="84"/>
    </row>
    <row r="2231" spans="16:17" x14ac:dyDescent="0.25">
      <c r="P2231" s="84"/>
      <c r="Q2231" s="84"/>
    </row>
    <row r="2232" spans="16:17" x14ac:dyDescent="0.25">
      <c r="P2232" s="84"/>
      <c r="Q2232" s="84"/>
    </row>
    <row r="2233" spans="16:17" x14ac:dyDescent="0.25">
      <c r="P2233" s="84"/>
      <c r="Q2233" s="84"/>
    </row>
    <row r="2234" spans="16:17" x14ac:dyDescent="0.25">
      <c r="P2234" s="84"/>
      <c r="Q2234" s="84"/>
    </row>
    <row r="2235" spans="16:17" x14ac:dyDescent="0.25">
      <c r="P2235" s="84"/>
      <c r="Q2235" s="84"/>
    </row>
    <row r="2236" spans="16:17" x14ac:dyDescent="0.25">
      <c r="P2236" s="84"/>
      <c r="Q2236" s="84"/>
    </row>
    <row r="2237" spans="16:17" x14ac:dyDescent="0.25">
      <c r="P2237" s="84"/>
      <c r="Q2237" s="84"/>
    </row>
    <row r="2238" spans="16:17" x14ac:dyDescent="0.25">
      <c r="P2238" s="84"/>
      <c r="Q2238" s="84"/>
    </row>
    <row r="2239" spans="16:17" x14ac:dyDescent="0.25">
      <c r="P2239" s="84"/>
      <c r="Q2239" s="84"/>
    </row>
    <row r="2240" spans="16:17" x14ac:dyDescent="0.25">
      <c r="P2240" s="84"/>
      <c r="Q2240" s="84"/>
    </row>
    <row r="2241" spans="16:17" x14ac:dyDescent="0.25">
      <c r="P2241" s="84"/>
      <c r="Q2241" s="84"/>
    </row>
    <row r="2242" spans="16:17" x14ac:dyDescent="0.25">
      <c r="P2242" s="84"/>
      <c r="Q2242" s="84"/>
    </row>
    <row r="2243" spans="16:17" x14ac:dyDescent="0.25">
      <c r="P2243" s="84"/>
      <c r="Q2243" s="84"/>
    </row>
    <row r="2244" spans="16:17" x14ac:dyDescent="0.25">
      <c r="P2244" s="84"/>
      <c r="Q2244" s="84"/>
    </row>
    <row r="2245" spans="16:17" x14ac:dyDescent="0.25">
      <c r="P2245" s="84"/>
      <c r="Q2245" s="84"/>
    </row>
    <row r="2246" spans="16:17" x14ac:dyDescent="0.25">
      <c r="P2246" s="84"/>
      <c r="Q2246" s="84"/>
    </row>
    <row r="2247" spans="16:17" x14ac:dyDescent="0.25">
      <c r="P2247" s="84"/>
      <c r="Q2247" s="84"/>
    </row>
    <row r="2248" spans="16:17" x14ac:dyDescent="0.25">
      <c r="P2248" s="84"/>
      <c r="Q2248" s="84"/>
    </row>
    <row r="2249" spans="16:17" x14ac:dyDescent="0.25">
      <c r="P2249" s="84"/>
      <c r="Q2249" s="84"/>
    </row>
    <row r="2250" spans="16:17" x14ac:dyDescent="0.25">
      <c r="P2250" s="84"/>
      <c r="Q2250" s="84"/>
    </row>
    <row r="2251" spans="16:17" x14ac:dyDescent="0.25">
      <c r="P2251" s="84"/>
      <c r="Q2251" s="84"/>
    </row>
    <row r="2252" spans="16:17" x14ac:dyDescent="0.25">
      <c r="P2252" s="84"/>
      <c r="Q2252" s="84"/>
    </row>
    <row r="2253" spans="16:17" x14ac:dyDescent="0.25">
      <c r="P2253" s="84"/>
      <c r="Q2253" s="84"/>
    </row>
    <row r="2254" spans="16:17" x14ac:dyDescent="0.25">
      <c r="P2254" s="84"/>
      <c r="Q2254" s="84"/>
    </row>
    <row r="2255" spans="16:17" x14ac:dyDescent="0.25">
      <c r="P2255" s="84"/>
      <c r="Q2255" s="84"/>
    </row>
    <row r="2256" spans="16:17" x14ac:dyDescent="0.25">
      <c r="P2256" s="84"/>
      <c r="Q2256" s="84"/>
    </row>
    <row r="2257" spans="16:17" x14ac:dyDescent="0.25">
      <c r="P2257" s="84"/>
      <c r="Q2257" s="84"/>
    </row>
    <row r="2258" spans="16:17" x14ac:dyDescent="0.25">
      <c r="P2258" s="84"/>
      <c r="Q2258" s="84"/>
    </row>
    <row r="2259" spans="16:17" x14ac:dyDescent="0.25">
      <c r="P2259" s="84"/>
      <c r="Q2259" s="84"/>
    </row>
    <row r="2260" spans="16:17" x14ac:dyDescent="0.25">
      <c r="P2260" s="84"/>
      <c r="Q2260" s="84"/>
    </row>
    <row r="2261" spans="16:17" x14ac:dyDescent="0.25">
      <c r="P2261" s="84"/>
      <c r="Q2261" s="84"/>
    </row>
    <row r="2262" spans="16:17" x14ac:dyDescent="0.25">
      <c r="P2262" s="84"/>
      <c r="Q2262" s="84"/>
    </row>
    <row r="2263" spans="16:17" x14ac:dyDescent="0.25">
      <c r="P2263" s="84"/>
      <c r="Q2263" s="84"/>
    </row>
    <row r="2264" spans="16:17" x14ac:dyDescent="0.25">
      <c r="P2264" s="84"/>
      <c r="Q2264" s="84"/>
    </row>
    <row r="2265" spans="16:17" x14ac:dyDescent="0.25">
      <c r="P2265" s="84"/>
      <c r="Q2265" s="84"/>
    </row>
    <row r="2266" spans="16:17" x14ac:dyDescent="0.25">
      <c r="P2266" s="84"/>
      <c r="Q2266" s="84"/>
    </row>
    <row r="2267" spans="16:17" x14ac:dyDescent="0.25">
      <c r="P2267" s="84"/>
      <c r="Q2267" s="84"/>
    </row>
    <row r="2268" spans="16:17" x14ac:dyDescent="0.25">
      <c r="P2268" s="84"/>
      <c r="Q2268" s="84"/>
    </row>
    <row r="2269" spans="16:17" x14ac:dyDescent="0.25">
      <c r="P2269" s="84"/>
      <c r="Q2269" s="84"/>
    </row>
    <row r="2270" spans="16:17" x14ac:dyDescent="0.25">
      <c r="P2270" s="84"/>
      <c r="Q2270" s="84"/>
    </row>
    <row r="2271" spans="16:17" x14ac:dyDescent="0.25">
      <c r="P2271" s="84"/>
      <c r="Q2271" s="84"/>
    </row>
    <row r="2272" spans="16:17" x14ac:dyDescent="0.25">
      <c r="P2272" s="84"/>
      <c r="Q2272" s="84"/>
    </row>
    <row r="2273" spans="16:17" x14ac:dyDescent="0.25">
      <c r="P2273" s="84"/>
      <c r="Q2273" s="84"/>
    </row>
    <row r="2274" spans="16:17" x14ac:dyDescent="0.25">
      <c r="P2274" s="84"/>
      <c r="Q2274" s="84"/>
    </row>
    <row r="2275" spans="16:17" x14ac:dyDescent="0.25">
      <c r="P2275" s="84"/>
      <c r="Q2275" s="84"/>
    </row>
    <row r="2276" spans="16:17" x14ac:dyDescent="0.25">
      <c r="P2276" s="84"/>
      <c r="Q2276" s="84"/>
    </row>
    <row r="2277" spans="16:17" x14ac:dyDescent="0.25">
      <c r="P2277" s="84"/>
      <c r="Q2277" s="84"/>
    </row>
    <row r="2278" spans="16:17" x14ac:dyDescent="0.25">
      <c r="P2278" s="84"/>
      <c r="Q2278" s="84"/>
    </row>
    <row r="2279" spans="16:17" x14ac:dyDescent="0.25">
      <c r="P2279" s="84"/>
      <c r="Q2279" s="84"/>
    </row>
    <row r="2280" spans="16:17" x14ac:dyDescent="0.25">
      <c r="P2280" s="84"/>
      <c r="Q2280" s="84"/>
    </row>
    <row r="2281" spans="16:17" x14ac:dyDescent="0.25">
      <c r="P2281" s="84"/>
      <c r="Q2281" s="84"/>
    </row>
    <row r="2282" spans="16:17" x14ac:dyDescent="0.25">
      <c r="P2282" s="84"/>
      <c r="Q2282" s="84"/>
    </row>
    <row r="2283" spans="16:17" x14ac:dyDescent="0.25">
      <c r="P2283" s="84"/>
      <c r="Q2283" s="84"/>
    </row>
    <row r="2284" spans="16:17" x14ac:dyDescent="0.25">
      <c r="P2284" s="84"/>
      <c r="Q2284" s="84"/>
    </row>
    <row r="2285" spans="16:17" x14ac:dyDescent="0.25">
      <c r="P2285" s="84"/>
      <c r="Q2285" s="84"/>
    </row>
    <row r="2286" spans="16:17" x14ac:dyDescent="0.25">
      <c r="P2286" s="84"/>
      <c r="Q2286" s="84"/>
    </row>
    <row r="2287" spans="16:17" x14ac:dyDescent="0.25">
      <c r="P2287" s="84"/>
      <c r="Q2287" s="84"/>
    </row>
    <row r="2288" spans="16:17" x14ac:dyDescent="0.25">
      <c r="P2288" s="84"/>
      <c r="Q2288" s="84"/>
    </row>
    <row r="2289" spans="16:17" x14ac:dyDescent="0.25">
      <c r="P2289" s="84"/>
      <c r="Q2289" s="84"/>
    </row>
    <row r="2290" spans="16:17" x14ac:dyDescent="0.25">
      <c r="P2290" s="84"/>
      <c r="Q2290" s="84"/>
    </row>
    <row r="2291" spans="16:17" x14ac:dyDescent="0.25">
      <c r="P2291" s="84"/>
      <c r="Q2291" s="84"/>
    </row>
    <row r="2292" spans="16:17" x14ac:dyDescent="0.25">
      <c r="P2292" s="84"/>
      <c r="Q2292" s="84"/>
    </row>
    <row r="2293" spans="16:17" x14ac:dyDescent="0.25">
      <c r="P2293" s="84"/>
      <c r="Q2293" s="84"/>
    </row>
    <row r="2294" spans="16:17" x14ac:dyDescent="0.25">
      <c r="P2294" s="84"/>
      <c r="Q2294" s="84"/>
    </row>
    <row r="2295" spans="16:17" x14ac:dyDescent="0.25">
      <c r="P2295" s="84"/>
      <c r="Q2295" s="84"/>
    </row>
    <row r="2296" spans="16:17" x14ac:dyDescent="0.25">
      <c r="P2296" s="84"/>
      <c r="Q2296" s="84"/>
    </row>
    <row r="2297" spans="16:17" x14ac:dyDescent="0.25">
      <c r="P2297" s="84"/>
      <c r="Q2297" s="84"/>
    </row>
    <row r="2298" spans="16:17" x14ac:dyDescent="0.25">
      <c r="P2298" s="84"/>
      <c r="Q2298" s="84"/>
    </row>
    <row r="2299" spans="16:17" x14ac:dyDescent="0.25">
      <c r="P2299" s="84"/>
      <c r="Q2299" s="84"/>
    </row>
    <row r="2300" spans="16:17" x14ac:dyDescent="0.25">
      <c r="P2300" s="84"/>
      <c r="Q2300" s="84"/>
    </row>
    <row r="2301" spans="16:17" x14ac:dyDescent="0.25">
      <c r="P2301" s="84"/>
      <c r="Q2301" s="84"/>
    </row>
    <row r="2302" spans="16:17" x14ac:dyDescent="0.25">
      <c r="P2302" s="84"/>
      <c r="Q2302" s="84"/>
    </row>
    <row r="2303" spans="16:17" x14ac:dyDescent="0.25">
      <c r="P2303" s="84"/>
      <c r="Q2303" s="84"/>
    </row>
    <row r="2304" spans="16:17" x14ac:dyDescent="0.25">
      <c r="P2304" s="84"/>
      <c r="Q2304" s="84"/>
    </row>
    <row r="2305" spans="16:17" x14ac:dyDescent="0.25">
      <c r="P2305" s="84"/>
      <c r="Q2305" s="84"/>
    </row>
    <row r="2306" spans="16:17" x14ac:dyDescent="0.25">
      <c r="P2306" s="84"/>
      <c r="Q2306" s="84"/>
    </row>
    <row r="2307" spans="16:17" x14ac:dyDescent="0.25">
      <c r="P2307" s="84"/>
      <c r="Q2307" s="84"/>
    </row>
    <row r="2308" spans="16:17" x14ac:dyDescent="0.25">
      <c r="P2308" s="84"/>
      <c r="Q2308" s="84"/>
    </row>
    <row r="2309" spans="16:17" x14ac:dyDescent="0.25">
      <c r="P2309" s="84"/>
      <c r="Q2309" s="84"/>
    </row>
    <row r="2310" spans="16:17" x14ac:dyDescent="0.25">
      <c r="P2310" s="84"/>
      <c r="Q2310" s="84"/>
    </row>
    <row r="2311" spans="16:17" x14ac:dyDescent="0.25">
      <c r="P2311" s="84"/>
      <c r="Q2311" s="84"/>
    </row>
    <row r="2312" spans="16:17" x14ac:dyDescent="0.25">
      <c r="P2312" s="84"/>
      <c r="Q2312" s="84"/>
    </row>
    <row r="2313" spans="16:17" x14ac:dyDescent="0.25">
      <c r="P2313" s="84"/>
      <c r="Q2313" s="84"/>
    </row>
    <row r="2314" spans="16:17" x14ac:dyDescent="0.25">
      <c r="P2314" s="84"/>
      <c r="Q2314" s="84"/>
    </row>
    <row r="2315" spans="16:17" x14ac:dyDescent="0.25">
      <c r="P2315" s="84"/>
      <c r="Q2315" s="84"/>
    </row>
    <row r="2316" spans="16:17" x14ac:dyDescent="0.25">
      <c r="P2316" s="84"/>
      <c r="Q2316" s="84"/>
    </row>
    <row r="2317" spans="16:17" x14ac:dyDescent="0.25">
      <c r="P2317" s="84"/>
      <c r="Q2317" s="84"/>
    </row>
    <row r="2318" spans="16:17" x14ac:dyDescent="0.25">
      <c r="P2318" s="84"/>
      <c r="Q2318" s="84"/>
    </row>
    <row r="2319" spans="16:17" x14ac:dyDescent="0.25">
      <c r="P2319" s="84"/>
      <c r="Q2319" s="84"/>
    </row>
    <row r="2320" spans="16:17" x14ac:dyDescent="0.25">
      <c r="P2320" s="84"/>
      <c r="Q2320" s="84"/>
    </row>
    <row r="2321" spans="16:17" x14ac:dyDescent="0.25">
      <c r="P2321" s="84"/>
      <c r="Q2321" s="84"/>
    </row>
    <row r="2322" spans="16:17" x14ac:dyDescent="0.25">
      <c r="P2322" s="84"/>
      <c r="Q2322" s="84"/>
    </row>
    <row r="2323" spans="16:17" x14ac:dyDescent="0.25">
      <c r="P2323" s="84"/>
      <c r="Q2323" s="84"/>
    </row>
    <row r="2324" spans="16:17" x14ac:dyDescent="0.25">
      <c r="P2324" s="84"/>
      <c r="Q2324" s="84"/>
    </row>
    <row r="2325" spans="16:17" x14ac:dyDescent="0.25">
      <c r="P2325" s="84"/>
      <c r="Q2325" s="84"/>
    </row>
    <row r="2326" spans="16:17" x14ac:dyDescent="0.25">
      <c r="P2326" s="84"/>
      <c r="Q2326" s="84"/>
    </row>
    <row r="2327" spans="16:17" x14ac:dyDescent="0.25">
      <c r="P2327" s="84"/>
      <c r="Q2327" s="84"/>
    </row>
    <row r="2328" spans="16:17" x14ac:dyDescent="0.25">
      <c r="P2328" s="84"/>
      <c r="Q2328" s="84"/>
    </row>
    <row r="2329" spans="16:17" x14ac:dyDescent="0.25">
      <c r="P2329" s="84"/>
      <c r="Q2329" s="84"/>
    </row>
    <row r="2330" spans="16:17" x14ac:dyDescent="0.25">
      <c r="P2330" s="84"/>
      <c r="Q2330" s="84"/>
    </row>
    <row r="2331" spans="16:17" x14ac:dyDescent="0.25">
      <c r="P2331" s="84"/>
      <c r="Q2331" s="84"/>
    </row>
    <row r="2332" spans="16:17" x14ac:dyDescent="0.25">
      <c r="P2332" s="84"/>
      <c r="Q2332" s="84"/>
    </row>
    <row r="2333" spans="16:17" x14ac:dyDescent="0.25">
      <c r="P2333" s="84"/>
      <c r="Q2333" s="84"/>
    </row>
    <row r="2334" spans="16:17" x14ac:dyDescent="0.25">
      <c r="P2334" s="84"/>
      <c r="Q2334" s="84"/>
    </row>
    <row r="2335" spans="16:17" x14ac:dyDescent="0.25">
      <c r="P2335" s="84"/>
      <c r="Q2335" s="84"/>
    </row>
    <row r="2336" spans="16:17" x14ac:dyDescent="0.25">
      <c r="P2336" s="84"/>
      <c r="Q2336" s="84"/>
    </row>
    <row r="2337" spans="16:17" x14ac:dyDescent="0.25">
      <c r="P2337" s="84"/>
      <c r="Q2337" s="84"/>
    </row>
    <row r="2338" spans="16:17" x14ac:dyDescent="0.25">
      <c r="P2338" s="84"/>
      <c r="Q2338" s="84"/>
    </row>
    <row r="2339" spans="16:17" x14ac:dyDescent="0.25">
      <c r="P2339" s="84"/>
      <c r="Q2339" s="84"/>
    </row>
    <row r="2340" spans="16:17" x14ac:dyDescent="0.25">
      <c r="P2340" s="84"/>
      <c r="Q2340" s="84"/>
    </row>
    <row r="2341" spans="16:17" x14ac:dyDescent="0.25">
      <c r="P2341" s="84"/>
      <c r="Q2341" s="84"/>
    </row>
    <row r="2342" spans="16:17" x14ac:dyDescent="0.25">
      <c r="P2342" s="84"/>
      <c r="Q2342" s="84"/>
    </row>
    <row r="2343" spans="16:17" x14ac:dyDescent="0.25">
      <c r="P2343" s="84"/>
      <c r="Q2343" s="84"/>
    </row>
    <row r="2344" spans="16:17" x14ac:dyDescent="0.25">
      <c r="P2344" s="84"/>
      <c r="Q2344" s="84"/>
    </row>
    <row r="2345" spans="16:17" x14ac:dyDescent="0.25">
      <c r="P2345" s="84"/>
      <c r="Q2345" s="84"/>
    </row>
    <row r="2346" spans="16:17" x14ac:dyDescent="0.25">
      <c r="P2346" s="84"/>
      <c r="Q2346" s="84"/>
    </row>
    <row r="2347" spans="16:17" x14ac:dyDescent="0.25">
      <c r="P2347" s="84"/>
      <c r="Q2347" s="84"/>
    </row>
    <row r="2348" spans="16:17" x14ac:dyDescent="0.25">
      <c r="P2348" s="84"/>
      <c r="Q2348" s="84"/>
    </row>
    <row r="2349" spans="16:17" x14ac:dyDescent="0.25">
      <c r="P2349" s="84"/>
      <c r="Q2349" s="84"/>
    </row>
    <row r="2350" spans="16:17" x14ac:dyDescent="0.25">
      <c r="P2350" s="84"/>
      <c r="Q2350" s="84"/>
    </row>
    <row r="2351" spans="16:17" x14ac:dyDescent="0.25">
      <c r="P2351" s="84"/>
      <c r="Q2351" s="84"/>
    </row>
    <row r="2352" spans="16:17" x14ac:dyDescent="0.25">
      <c r="P2352" s="84"/>
      <c r="Q2352" s="84"/>
    </row>
    <row r="2353" spans="16:17" x14ac:dyDescent="0.25">
      <c r="P2353" s="84"/>
      <c r="Q2353" s="84"/>
    </row>
    <row r="2354" spans="16:17" x14ac:dyDescent="0.25">
      <c r="P2354" s="84"/>
      <c r="Q2354" s="84"/>
    </row>
    <row r="2355" spans="16:17" x14ac:dyDescent="0.25">
      <c r="P2355" s="84"/>
      <c r="Q2355" s="84"/>
    </row>
    <row r="2356" spans="16:17" x14ac:dyDescent="0.25">
      <c r="P2356" s="84"/>
      <c r="Q2356" s="84"/>
    </row>
    <row r="2357" spans="16:17" x14ac:dyDescent="0.25">
      <c r="P2357" s="84"/>
      <c r="Q2357" s="84"/>
    </row>
    <row r="2358" spans="16:17" x14ac:dyDescent="0.25">
      <c r="P2358" s="84"/>
      <c r="Q2358" s="84"/>
    </row>
    <row r="2359" spans="16:17" x14ac:dyDescent="0.25">
      <c r="P2359" s="84"/>
      <c r="Q2359" s="84"/>
    </row>
    <row r="2360" spans="16:17" x14ac:dyDescent="0.25">
      <c r="P2360" s="84"/>
      <c r="Q2360" s="84"/>
    </row>
    <row r="2361" spans="16:17" x14ac:dyDescent="0.25">
      <c r="P2361" s="84"/>
      <c r="Q2361" s="84"/>
    </row>
    <row r="2362" spans="16:17" x14ac:dyDescent="0.25">
      <c r="P2362" s="84"/>
      <c r="Q2362" s="84"/>
    </row>
    <row r="2363" spans="16:17" x14ac:dyDescent="0.25">
      <c r="P2363" s="84"/>
      <c r="Q2363" s="84"/>
    </row>
    <row r="2364" spans="16:17" x14ac:dyDescent="0.25">
      <c r="P2364" s="84"/>
      <c r="Q2364" s="84"/>
    </row>
    <row r="2365" spans="16:17" x14ac:dyDescent="0.25">
      <c r="P2365" s="84"/>
      <c r="Q2365" s="84"/>
    </row>
    <row r="2366" spans="16:17" x14ac:dyDescent="0.25">
      <c r="P2366" s="84"/>
      <c r="Q2366" s="84"/>
    </row>
    <row r="2367" spans="16:17" x14ac:dyDescent="0.25">
      <c r="P2367" s="84"/>
      <c r="Q2367" s="84"/>
    </row>
    <row r="2368" spans="16:17" x14ac:dyDescent="0.25">
      <c r="P2368" s="84"/>
      <c r="Q2368" s="84"/>
    </row>
    <row r="2369" spans="16:17" x14ac:dyDescent="0.25">
      <c r="P2369" s="84"/>
      <c r="Q2369" s="84"/>
    </row>
    <row r="2370" spans="16:17" x14ac:dyDescent="0.25">
      <c r="P2370" s="84"/>
      <c r="Q2370" s="84"/>
    </row>
    <row r="2371" spans="16:17" x14ac:dyDescent="0.25">
      <c r="P2371" s="84"/>
      <c r="Q2371" s="84"/>
    </row>
    <row r="2372" spans="16:17" x14ac:dyDescent="0.25">
      <c r="P2372" s="84"/>
      <c r="Q2372" s="84"/>
    </row>
    <row r="2373" spans="16:17" x14ac:dyDescent="0.25">
      <c r="P2373" s="84"/>
      <c r="Q2373" s="84"/>
    </row>
    <row r="2374" spans="16:17" x14ac:dyDescent="0.25">
      <c r="P2374" s="84"/>
      <c r="Q2374" s="84"/>
    </row>
    <row r="2375" spans="16:17" x14ac:dyDescent="0.25">
      <c r="P2375" s="84"/>
      <c r="Q2375" s="84"/>
    </row>
    <row r="2376" spans="16:17" x14ac:dyDescent="0.25">
      <c r="P2376" s="84"/>
      <c r="Q2376" s="84"/>
    </row>
    <row r="2377" spans="16:17" x14ac:dyDescent="0.25">
      <c r="P2377" s="84"/>
      <c r="Q2377" s="84"/>
    </row>
    <row r="2378" spans="16:17" x14ac:dyDescent="0.25">
      <c r="P2378" s="84"/>
      <c r="Q2378" s="84"/>
    </row>
    <row r="2379" spans="16:17" x14ac:dyDescent="0.25">
      <c r="P2379" s="84"/>
      <c r="Q2379" s="84"/>
    </row>
    <row r="2380" spans="16:17" x14ac:dyDescent="0.25">
      <c r="P2380" s="84"/>
      <c r="Q2380" s="84"/>
    </row>
    <row r="2381" spans="16:17" x14ac:dyDescent="0.25">
      <c r="P2381" s="84"/>
      <c r="Q2381" s="84"/>
    </row>
    <row r="2382" spans="16:17" x14ac:dyDescent="0.25">
      <c r="P2382" s="84"/>
      <c r="Q2382" s="84"/>
    </row>
    <row r="2383" spans="16:17" x14ac:dyDescent="0.25">
      <c r="P2383" s="84"/>
      <c r="Q2383" s="84"/>
    </row>
    <row r="2384" spans="16:17" x14ac:dyDescent="0.25">
      <c r="P2384" s="84"/>
      <c r="Q2384" s="84"/>
    </row>
    <row r="2385" spans="16:17" x14ac:dyDescent="0.25">
      <c r="P2385" s="84"/>
      <c r="Q2385" s="84"/>
    </row>
    <row r="2386" spans="16:17" x14ac:dyDescent="0.25">
      <c r="P2386" s="84"/>
      <c r="Q2386" s="84"/>
    </row>
    <row r="2387" spans="16:17" x14ac:dyDescent="0.25">
      <c r="P2387" s="84"/>
      <c r="Q2387" s="84"/>
    </row>
    <row r="2388" spans="16:17" x14ac:dyDescent="0.25">
      <c r="P2388" s="84"/>
      <c r="Q2388" s="84"/>
    </row>
    <row r="2389" spans="16:17" x14ac:dyDescent="0.25">
      <c r="P2389" s="84"/>
      <c r="Q2389" s="84"/>
    </row>
    <row r="2390" spans="16:17" x14ac:dyDescent="0.25">
      <c r="P2390" s="84"/>
      <c r="Q2390" s="84"/>
    </row>
    <row r="2391" spans="16:17" x14ac:dyDescent="0.25">
      <c r="P2391" s="84"/>
      <c r="Q2391" s="84"/>
    </row>
    <row r="2392" spans="16:17" x14ac:dyDescent="0.25">
      <c r="P2392" s="84"/>
      <c r="Q2392" s="84"/>
    </row>
    <row r="2393" spans="16:17" x14ac:dyDescent="0.25">
      <c r="P2393" s="84"/>
      <c r="Q2393" s="84"/>
    </row>
    <row r="2394" spans="16:17" x14ac:dyDescent="0.25">
      <c r="P2394" s="84"/>
      <c r="Q2394" s="84"/>
    </row>
    <row r="2395" spans="16:17" x14ac:dyDescent="0.25">
      <c r="P2395" s="84"/>
      <c r="Q2395" s="84"/>
    </row>
    <row r="2396" spans="16:17" x14ac:dyDescent="0.25">
      <c r="P2396" s="84"/>
      <c r="Q2396" s="84"/>
    </row>
    <row r="2397" spans="16:17" x14ac:dyDescent="0.25">
      <c r="P2397" s="84"/>
      <c r="Q2397" s="84"/>
    </row>
    <row r="2398" spans="16:17" x14ac:dyDescent="0.25">
      <c r="P2398" s="84"/>
      <c r="Q2398" s="84"/>
    </row>
    <row r="2399" spans="16:17" x14ac:dyDescent="0.25">
      <c r="P2399" s="84"/>
      <c r="Q2399" s="84"/>
    </row>
    <row r="2400" spans="16:17" x14ac:dyDescent="0.25">
      <c r="P2400" s="84"/>
      <c r="Q2400" s="84"/>
    </row>
    <row r="2401" spans="16:17" x14ac:dyDescent="0.25">
      <c r="P2401" s="84"/>
      <c r="Q2401" s="84"/>
    </row>
    <row r="2402" spans="16:17" x14ac:dyDescent="0.25">
      <c r="P2402" s="84"/>
      <c r="Q2402" s="84"/>
    </row>
    <row r="2403" spans="16:17" x14ac:dyDescent="0.25">
      <c r="P2403" s="84"/>
      <c r="Q2403" s="84"/>
    </row>
    <row r="2404" spans="16:17" x14ac:dyDescent="0.25">
      <c r="P2404" s="84"/>
      <c r="Q2404" s="84"/>
    </row>
    <row r="2405" spans="16:17" x14ac:dyDescent="0.25">
      <c r="P2405" s="84"/>
      <c r="Q2405" s="84"/>
    </row>
    <row r="2406" spans="16:17" x14ac:dyDescent="0.25">
      <c r="P2406" s="84"/>
      <c r="Q2406" s="84"/>
    </row>
    <row r="2407" spans="16:17" x14ac:dyDescent="0.25">
      <c r="P2407" s="84"/>
      <c r="Q2407" s="84"/>
    </row>
    <row r="2408" spans="16:17" x14ac:dyDescent="0.25">
      <c r="P2408" s="84"/>
      <c r="Q2408" s="84"/>
    </row>
    <row r="2409" spans="16:17" x14ac:dyDescent="0.25">
      <c r="P2409" s="84"/>
      <c r="Q2409" s="84"/>
    </row>
    <row r="2410" spans="16:17" x14ac:dyDescent="0.25">
      <c r="P2410" s="84"/>
      <c r="Q2410" s="84"/>
    </row>
    <row r="2411" spans="16:17" x14ac:dyDescent="0.25">
      <c r="P2411" s="84"/>
      <c r="Q2411" s="84"/>
    </row>
    <row r="2412" spans="16:17" x14ac:dyDescent="0.25">
      <c r="P2412" s="84"/>
      <c r="Q2412" s="84"/>
    </row>
    <row r="2413" spans="16:17" x14ac:dyDescent="0.25">
      <c r="P2413" s="84"/>
      <c r="Q2413" s="84"/>
    </row>
    <row r="2414" spans="16:17" x14ac:dyDescent="0.25">
      <c r="P2414" s="84"/>
      <c r="Q2414" s="84"/>
    </row>
    <row r="2415" spans="16:17" x14ac:dyDescent="0.25">
      <c r="P2415" s="84"/>
      <c r="Q2415" s="84"/>
    </row>
    <row r="2416" spans="16:17" x14ac:dyDescent="0.25">
      <c r="P2416" s="84"/>
      <c r="Q2416" s="84"/>
    </row>
    <row r="2417" spans="16:17" x14ac:dyDescent="0.25">
      <c r="P2417" s="84"/>
      <c r="Q2417" s="84"/>
    </row>
    <row r="2418" spans="16:17" x14ac:dyDescent="0.25">
      <c r="P2418" s="84"/>
      <c r="Q2418" s="84"/>
    </row>
    <row r="2419" spans="16:17" x14ac:dyDescent="0.25">
      <c r="P2419" s="84"/>
      <c r="Q2419" s="84"/>
    </row>
    <row r="2420" spans="16:17" x14ac:dyDescent="0.25">
      <c r="P2420" s="84"/>
      <c r="Q2420" s="84"/>
    </row>
    <row r="2421" spans="16:17" x14ac:dyDescent="0.25">
      <c r="P2421" s="84"/>
      <c r="Q2421" s="84"/>
    </row>
    <row r="2422" spans="16:17" x14ac:dyDescent="0.25">
      <c r="P2422" s="84"/>
      <c r="Q2422" s="84"/>
    </row>
    <row r="2423" spans="16:17" x14ac:dyDescent="0.25">
      <c r="P2423" s="84"/>
      <c r="Q2423" s="84"/>
    </row>
    <row r="2424" spans="16:17" x14ac:dyDescent="0.25">
      <c r="P2424" s="84"/>
      <c r="Q2424" s="84"/>
    </row>
    <row r="2425" spans="16:17" x14ac:dyDescent="0.25">
      <c r="P2425" s="84"/>
      <c r="Q2425" s="84"/>
    </row>
    <row r="2426" spans="16:17" x14ac:dyDescent="0.25">
      <c r="P2426" s="84"/>
      <c r="Q2426" s="84"/>
    </row>
    <row r="2427" spans="16:17" x14ac:dyDescent="0.25">
      <c r="P2427" s="84"/>
      <c r="Q2427" s="84"/>
    </row>
    <row r="2428" spans="16:17" x14ac:dyDescent="0.25">
      <c r="P2428" s="84"/>
      <c r="Q2428" s="84"/>
    </row>
    <row r="2429" spans="16:17" x14ac:dyDescent="0.25">
      <c r="P2429" s="84"/>
      <c r="Q2429" s="84"/>
    </row>
    <row r="2430" spans="16:17" x14ac:dyDescent="0.25">
      <c r="P2430" s="84"/>
      <c r="Q2430" s="84"/>
    </row>
    <row r="2431" spans="16:17" x14ac:dyDescent="0.25">
      <c r="P2431" s="84"/>
      <c r="Q2431" s="84"/>
    </row>
    <row r="2432" spans="16:17" x14ac:dyDescent="0.25">
      <c r="P2432" s="84"/>
      <c r="Q2432" s="84"/>
    </row>
    <row r="2433" spans="16:17" x14ac:dyDescent="0.25">
      <c r="P2433" s="84"/>
      <c r="Q2433" s="84"/>
    </row>
    <row r="2434" spans="16:17" x14ac:dyDescent="0.25">
      <c r="P2434" s="84"/>
      <c r="Q2434" s="84"/>
    </row>
    <row r="2435" spans="16:17" x14ac:dyDescent="0.25">
      <c r="P2435" s="84"/>
      <c r="Q2435" s="84"/>
    </row>
    <row r="2436" spans="16:17" x14ac:dyDescent="0.25">
      <c r="P2436" s="84"/>
      <c r="Q2436" s="84"/>
    </row>
    <row r="2437" spans="16:17" x14ac:dyDescent="0.25">
      <c r="P2437" s="84"/>
      <c r="Q2437" s="84"/>
    </row>
    <row r="2438" spans="16:17" x14ac:dyDescent="0.25">
      <c r="P2438" s="84"/>
      <c r="Q2438" s="84"/>
    </row>
    <row r="2439" spans="16:17" x14ac:dyDescent="0.25">
      <c r="P2439" s="84"/>
      <c r="Q2439" s="84"/>
    </row>
    <row r="2440" spans="16:17" x14ac:dyDescent="0.25">
      <c r="P2440" s="84"/>
      <c r="Q2440" s="84"/>
    </row>
    <row r="2441" spans="16:17" x14ac:dyDescent="0.25">
      <c r="P2441" s="84"/>
      <c r="Q2441" s="84"/>
    </row>
    <row r="2442" spans="16:17" x14ac:dyDescent="0.25">
      <c r="P2442" s="84"/>
      <c r="Q2442" s="84"/>
    </row>
    <row r="2443" spans="16:17" x14ac:dyDescent="0.25">
      <c r="P2443" s="84"/>
      <c r="Q2443" s="84"/>
    </row>
    <row r="2444" spans="16:17" x14ac:dyDescent="0.25">
      <c r="P2444" s="84"/>
      <c r="Q2444" s="84"/>
    </row>
    <row r="2445" spans="16:17" x14ac:dyDescent="0.25">
      <c r="P2445" s="84"/>
      <c r="Q2445" s="84"/>
    </row>
    <row r="2446" spans="16:17" x14ac:dyDescent="0.25">
      <c r="P2446" s="84"/>
      <c r="Q2446" s="84"/>
    </row>
    <row r="2447" spans="16:17" x14ac:dyDescent="0.25">
      <c r="P2447" s="84"/>
      <c r="Q2447" s="84"/>
    </row>
    <row r="2448" spans="16:17" x14ac:dyDescent="0.25">
      <c r="P2448" s="84"/>
      <c r="Q2448" s="84"/>
    </row>
    <row r="2449" spans="16:17" x14ac:dyDescent="0.25">
      <c r="P2449" s="84"/>
      <c r="Q2449" s="84"/>
    </row>
    <row r="2450" spans="16:17" x14ac:dyDescent="0.25">
      <c r="P2450" s="84"/>
      <c r="Q2450" s="84"/>
    </row>
    <row r="2451" spans="16:17" x14ac:dyDescent="0.25">
      <c r="P2451" s="84"/>
      <c r="Q2451" s="84"/>
    </row>
    <row r="2452" spans="16:17" x14ac:dyDescent="0.25">
      <c r="P2452" s="84"/>
      <c r="Q2452" s="84"/>
    </row>
    <row r="2453" spans="16:17" x14ac:dyDescent="0.25">
      <c r="P2453" s="84"/>
      <c r="Q2453" s="84"/>
    </row>
    <row r="2454" spans="16:17" x14ac:dyDescent="0.25">
      <c r="P2454" s="84"/>
      <c r="Q2454" s="84"/>
    </row>
    <row r="2455" spans="16:17" x14ac:dyDescent="0.25">
      <c r="P2455" s="84"/>
      <c r="Q2455" s="84"/>
    </row>
    <row r="2456" spans="16:17" x14ac:dyDescent="0.25">
      <c r="P2456" s="84"/>
      <c r="Q2456" s="84"/>
    </row>
    <row r="2457" spans="16:17" x14ac:dyDescent="0.25">
      <c r="P2457" s="84"/>
      <c r="Q2457" s="84"/>
    </row>
    <row r="2458" spans="16:17" x14ac:dyDescent="0.25">
      <c r="P2458" s="84"/>
      <c r="Q2458" s="84"/>
    </row>
    <row r="2459" spans="16:17" x14ac:dyDescent="0.25">
      <c r="P2459" s="84"/>
      <c r="Q2459" s="84"/>
    </row>
    <row r="2460" spans="16:17" x14ac:dyDescent="0.25">
      <c r="P2460" s="84"/>
      <c r="Q2460" s="84"/>
    </row>
    <row r="2461" spans="16:17" x14ac:dyDescent="0.25">
      <c r="P2461" s="84"/>
      <c r="Q2461" s="84"/>
    </row>
    <row r="2462" spans="16:17" x14ac:dyDescent="0.25">
      <c r="P2462" s="84"/>
      <c r="Q2462" s="84"/>
    </row>
    <row r="2463" spans="16:17" x14ac:dyDescent="0.25">
      <c r="P2463" s="84"/>
      <c r="Q2463" s="84"/>
    </row>
    <row r="2464" spans="16:17" x14ac:dyDescent="0.25">
      <c r="P2464" s="84"/>
      <c r="Q2464" s="84"/>
    </row>
    <row r="2465" spans="16:17" x14ac:dyDescent="0.25">
      <c r="P2465" s="84"/>
      <c r="Q2465" s="84"/>
    </row>
    <row r="2466" spans="16:17" x14ac:dyDescent="0.25">
      <c r="P2466" s="84"/>
      <c r="Q2466" s="84"/>
    </row>
    <row r="2467" spans="16:17" x14ac:dyDescent="0.25">
      <c r="P2467" s="84"/>
      <c r="Q2467" s="84"/>
    </row>
    <row r="2468" spans="16:17" x14ac:dyDescent="0.25">
      <c r="P2468" s="84"/>
      <c r="Q2468" s="84"/>
    </row>
    <row r="2469" spans="16:17" x14ac:dyDescent="0.25">
      <c r="P2469" s="84"/>
      <c r="Q2469" s="84"/>
    </row>
    <row r="2470" spans="16:17" x14ac:dyDescent="0.25">
      <c r="P2470" s="84"/>
      <c r="Q2470" s="84"/>
    </row>
    <row r="2471" spans="16:17" x14ac:dyDescent="0.25">
      <c r="P2471" s="84"/>
      <c r="Q2471" s="84"/>
    </row>
    <row r="2472" spans="16:17" x14ac:dyDescent="0.25">
      <c r="P2472" s="84"/>
      <c r="Q2472" s="84"/>
    </row>
    <row r="2473" spans="16:17" x14ac:dyDescent="0.25">
      <c r="P2473" s="84"/>
      <c r="Q2473" s="84"/>
    </row>
    <row r="2474" spans="16:17" x14ac:dyDescent="0.25">
      <c r="P2474" s="84"/>
      <c r="Q2474" s="84"/>
    </row>
    <row r="2475" spans="16:17" x14ac:dyDescent="0.25">
      <c r="P2475" s="84"/>
      <c r="Q2475" s="84"/>
    </row>
    <row r="2476" spans="16:17" x14ac:dyDescent="0.25">
      <c r="P2476" s="84"/>
      <c r="Q2476" s="84"/>
    </row>
    <row r="2477" spans="16:17" x14ac:dyDescent="0.25">
      <c r="P2477" s="84"/>
      <c r="Q2477" s="84"/>
    </row>
    <row r="2478" spans="16:17" x14ac:dyDescent="0.25">
      <c r="P2478" s="84"/>
      <c r="Q2478" s="84"/>
    </row>
    <row r="2479" spans="16:17" x14ac:dyDescent="0.25">
      <c r="P2479" s="84"/>
      <c r="Q2479" s="84"/>
    </row>
    <row r="2480" spans="16:17" x14ac:dyDescent="0.25">
      <c r="P2480" s="84"/>
      <c r="Q2480" s="84"/>
    </row>
    <row r="2481" spans="16:17" x14ac:dyDescent="0.25">
      <c r="P2481" s="84"/>
      <c r="Q2481" s="84"/>
    </row>
    <row r="2482" spans="16:17" x14ac:dyDescent="0.25">
      <c r="P2482" s="84"/>
      <c r="Q2482" s="84"/>
    </row>
    <row r="2483" spans="16:17" x14ac:dyDescent="0.25">
      <c r="P2483" s="84"/>
      <c r="Q2483" s="84"/>
    </row>
    <row r="2484" spans="16:17" x14ac:dyDescent="0.25">
      <c r="P2484" s="84"/>
      <c r="Q2484" s="84"/>
    </row>
    <row r="2485" spans="16:17" x14ac:dyDescent="0.25">
      <c r="P2485" s="84"/>
      <c r="Q2485" s="84"/>
    </row>
    <row r="2486" spans="16:17" x14ac:dyDescent="0.25">
      <c r="P2486" s="84"/>
      <c r="Q2486" s="84"/>
    </row>
    <row r="2487" spans="16:17" x14ac:dyDescent="0.25">
      <c r="P2487" s="84"/>
      <c r="Q2487" s="84"/>
    </row>
    <row r="2488" spans="16:17" x14ac:dyDescent="0.25">
      <c r="P2488" s="84"/>
      <c r="Q2488" s="84"/>
    </row>
    <row r="2489" spans="16:17" x14ac:dyDescent="0.25">
      <c r="P2489" s="84"/>
      <c r="Q2489" s="84"/>
    </row>
    <row r="2490" spans="16:17" x14ac:dyDescent="0.25">
      <c r="P2490" s="84"/>
      <c r="Q2490" s="84"/>
    </row>
    <row r="2491" spans="16:17" x14ac:dyDescent="0.25">
      <c r="P2491" s="84"/>
      <c r="Q2491" s="84"/>
    </row>
    <row r="2492" spans="16:17" x14ac:dyDescent="0.25">
      <c r="P2492" s="84"/>
      <c r="Q2492" s="84"/>
    </row>
    <row r="2493" spans="16:17" x14ac:dyDescent="0.25">
      <c r="P2493" s="84"/>
      <c r="Q2493" s="84"/>
    </row>
    <row r="2494" spans="16:17" x14ac:dyDescent="0.25">
      <c r="P2494" s="84"/>
      <c r="Q2494" s="84"/>
    </row>
    <row r="2495" spans="16:17" x14ac:dyDescent="0.25">
      <c r="P2495" s="84"/>
      <c r="Q2495" s="84"/>
    </row>
    <row r="2496" spans="16:17" x14ac:dyDescent="0.25">
      <c r="P2496" s="84"/>
      <c r="Q2496" s="84"/>
    </row>
    <row r="2497" spans="16:17" x14ac:dyDescent="0.25">
      <c r="P2497" s="84"/>
      <c r="Q2497" s="84"/>
    </row>
    <row r="2498" spans="16:17" x14ac:dyDescent="0.25">
      <c r="P2498" s="84"/>
      <c r="Q2498" s="84"/>
    </row>
    <row r="2499" spans="16:17" x14ac:dyDescent="0.25">
      <c r="P2499" s="84"/>
      <c r="Q2499" s="84"/>
    </row>
    <row r="2500" spans="16:17" x14ac:dyDescent="0.25">
      <c r="P2500" s="84"/>
      <c r="Q2500" s="84"/>
    </row>
    <row r="2501" spans="16:17" x14ac:dyDescent="0.25">
      <c r="P2501" s="84"/>
      <c r="Q2501" s="84"/>
    </row>
    <row r="2502" spans="16:17" x14ac:dyDescent="0.25">
      <c r="P2502" s="84"/>
      <c r="Q2502" s="84"/>
    </row>
    <row r="2503" spans="16:17" x14ac:dyDescent="0.25">
      <c r="P2503" s="84"/>
      <c r="Q2503" s="84"/>
    </row>
    <row r="2504" spans="16:17" x14ac:dyDescent="0.25">
      <c r="P2504" s="84"/>
      <c r="Q2504" s="84"/>
    </row>
    <row r="2505" spans="16:17" x14ac:dyDescent="0.25">
      <c r="P2505" s="84"/>
      <c r="Q2505" s="84"/>
    </row>
    <row r="2506" spans="16:17" x14ac:dyDescent="0.25">
      <c r="P2506" s="84"/>
      <c r="Q2506" s="84"/>
    </row>
    <row r="2507" spans="16:17" x14ac:dyDescent="0.25">
      <c r="P2507" s="84"/>
      <c r="Q2507" s="84"/>
    </row>
    <row r="2508" spans="16:17" x14ac:dyDescent="0.25">
      <c r="P2508" s="84"/>
      <c r="Q2508" s="84"/>
    </row>
    <row r="2509" spans="16:17" x14ac:dyDescent="0.25">
      <c r="P2509" s="84"/>
      <c r="Q2509" s="84"/>
    </row>
    <row r="2510" spans="16:17" x14ac:dyDescent="0.25">
      <c r="P2510" s="84"/>
      <c r="Q2510" s="84"/>
    </row>
    <row r="2511" spans="16:17" x14ac:dyDescent="0.25">
      <c r="P2511" s="84"/>
      <c r="Q2511" s="84"/>
    </row>
    <row r="2512" spans="16:17" x14ac:dyDescent="0.25">
      <c r="P2512" s="84"/>
      <c r="Q2512" s="84"/>
    </row>
    <row r="2513" spans="16:17" x14ac:dyDescent="0.25">
      <c r="P2513" s="84"/>
      <c r="Q2513" s="84"/>
    </row>
    <row r="2514" spans="16:17" x14ac:dyDescent="0.25">
      <c r="P2514" s="84"/>
      <c r="Q2514" s="84"/>
    </row>
    <row r="2515" spans="16:17" x14ac:dyDescent="0.25">
      <c r="P2515" s="84"/>
      <c r="Q2515" s="84"/>
    </row>
    <row r="2516" spans="16:17" x14ac:dyDescent="0.25">
      <c r="P2516" s="84"/>
      <c r="Q2516" s="84"/>
    </row>
    <row r="2517" spans="16:17" x14ac:dyDescent="0.25">
      <c r="P2517" s="84"/>
      <c r="Q2517" s="84"/>
    </row>
    <row r="2518" spans="16:17" x14ac:dyDescent="0.25">
      <c r="P2518" s="84"/>
      <c r="Q2518" s="84"/>
    </row>
    <row r="2519" spans="16:17" x14ac:dyDescent="0.25">
      <c r="P2519" s="84"/>
      <c r="Q2519" s="84"/>
    </row>
    <row r="2520" spans="16:17" x14ac:dyDescent="0.25">
      <c r="P2520" s="84"/>
      <c r="Q2520" s="84"/>
    </row>
    <row r="2521" spans="16:17" x14ac:dyDescent="0.25">
      <c r="P2521" s="84"/>
      <c r="Q2521" s="84"/>
    </row>
    <row r="2522" spans="16:17" x14ac:dyDescent="0.25">
      <c r="P2522" s="84"/>
      <c r="Q2522" s="84"/>
    </row>
    <row r="2523" spans="16:17" x14ac:dyDescent="0.25">
      <c r="P2523" s="84"/>
      <c r="Q2523" s="84"/>
    </row>
    <row r="2524" spans="16:17" x14ac:dyDescent="0.25">
      <c r="P2524" s="84"/>
      <c r="Q2524" s="84"/>
    </row>
    <row r="2525" spans="16:17" x14ac:dyDescent="0.25">
      <c r="P2525" s="84"/>
      <c r="Q2525" s="84"/>
    </row>
    <row r="2526" spans="16:17" x14ac:dyDescent="0.25">
      <c r="P2526" s="84"/>
      <c r="Q2526" s="84"/>
    </row>
    <row r="2527" spans="16:17" x14ac:dyDescent="0.25">
      <c r="P2527" s="84"/>
      <c r="Q2527" s="84"/>
    </row>
    <row r="2528" spans="16:17" x14ac:dyDescent="0.25">
      <c r="P2528" s="84"/>
      <c r="Q2528" s="84"/>
    </row>
    <row r="2529" spans="16:17" x14ac:dyDescent="0.25">
      <c r="P2529" s="84"/>
      <c r="Q2529" s="84"/>
    </row>
    <row r="2530" spans="16:17" x14ac:dyDescent="0.25">
      <c r="P2530" s="84"/>
      <c r="Q2530" s="84"/>
    </row>
    <row r="2531" spans="16:17" x14ac:dyDescent="0.25">
      <c r="P2531" s="84"/>
      <c r="Q2531" s="84"/>
    </row>
    <row r="2532" spans="16:17" x14ac:dyDescent="0.25">
      <c r="P2532" s="84"/>
      <c r="Q2532" s="84"/>
    </row>
    <row r="2533" spans="16:17" x14ac:dyDescent="0.25">
      <c r="P2533" s="84"/>
      <c r="Q2533" s="84"/>
    </row>
    <row r="2534" spans="16:17" x14ac:dyDescent="0.25">
      <c r="P2534" s="84"/>
      <c r="Q2534" s="84"/>
    </row>
    <row r="2535" spans="16:17" x14ac:dyDescent="0.25">
      <c r="P2535" s="84"/>
      <c r="Q2535" s="84"/>
    </row>
    <row r="2536" spans="16:17" x14ac:dyDescent="0.25">
      <c r="P2536" s="84"/>
      <c r="Q2536" s="84"/>
    </row>
    <row r="2537" spans="16:17" x14ac:dyDescent="0.25">
      <c r="P2537" s="84"/>
      <c r="Q2537" s="84"/>
    </row>
    <row r="2538" spans="16:17" x14ac:dyDescent="0.25">
      <c r="P2538" s="84"/>
      <c r="Q2538" s="84"/>
    </row>
    <row r="2539" spans="16:17" x14ac:dyDescent="0.25">
      <c r="P2539" s="84"/>
      <c r="Q2539" s="84"/>
    </row>
    <row r="2540" spans="16:17" x14ac:dyDescent="0.25">
      <c r="P2540" s="84"/>
      <c r="Q2540" s="84"/>
    </row>
    <row r="2541" spans="16:17" x14ac:dyDescent="0.25">
      <c r="P2541" s="84"/>
      <c r="Q2541" s="84"/>
    </row>
    <row r="2542" spans="16:17" x14ac:dyDescent="0.25">
      <c r="P2542" s="84"/>
      <c r="Q2542" s="84"/>
    </row>
    <row r="2543" spans="16:17" x14ac:dyDescent="0.25">
      <c r="P2543" s="84"/>
      <c r="Q2543" s="84"/>
    </row>
    <row r="2544" spans="16:17" x14ac:dyDescent="0.25">
      <c r="P2544" s="84"/>
      <c r="Q2544" s="84"/>
    </row>
    <row r="2545" spans="16:17" x14ac:dyDescent="0.25">
      <c r="P2545" s="84"/>
      <c r="Q2545" s="84"/>
    </row>
    <row r="2546" spans="16:17" x14ac:dyDescent="0.25">
      <c r="P2546" s="84"/>
      <c r="Q2546" s="84"/>
    </row>
    <row r="2547" spans="16:17" x14ac:dyDescent="0.25">
      <c r="P2547" s="84"/>
      <c r="Q2547" s="84"/>
    </row>
    <row r="2548" spans="16:17" x14ac:dyDescent="0.25">
      <c r="P2548" s="84"/>
      <c r="Q2548" s="84"/>
    </row>
    <row r="2549" spans="16:17" x14ac:dyDescent="0.25">
      <c r="P2549" s="84"/>
      <c r="Q2549" s="84"/>
    </row>
    <row r="2550" spans="16:17" x14ac:dyDescent="0.25">
      <c r="P2550" s="84"/>
      <c r="Q2550" s="84"/>
    </row>
    <row r="2551" spans="16:17" x14ac:dyDescent="0.25">
      <c r="P2551" s="84"/>
      <c r="Q2551" s="84"/>
    </row>
    <row r="2552" spans="16:17" x14ac:dyDescent="0.25">
      <c r="P2552" s="84"/>
      <c r="Q2552" s="84"/>
    </row>
    <row r="2553" spans="16:17" x14ac:dyDescent="0.25">
      <c r="P2553" s="84"/>
      <c r="Q2553" s="84"/>
    </row>
    <row r="2554" spans="16:17" x14ac:dyDescent="0.25">
      <c r="P2554" s="84"/>
      <c r="Q2554" s="84"/>
    </row>
    <row r="2555" spans="16:17" x14ac:dyDescent="0.25">
      <c r="P2555" s="84"/>
      <c r="Q2555" s="84"/>
    </row>
    <row r="2556" spans="16:17" x14ac:dyDescent="0.25">
      <c r="P2556" s="84"/>
      <c r="Q2556" s="84"/>
    </row>
    <row r="2557" spans="16:17" x14ac:dyDescent="0.25">
      <c r="P2557" s="84"/>
      <c r="Q2557" s="84"/>
    </row>
    <row r="2558" spans="16:17" x14ac:dyDescent="0.25">
      <c r="P2558" s="84"/>
      <c r="Q2558" s="84"/>
    </row>
    <row r="2559" spans="16:17" x14ac:dyDescent="0.25">
      <c r="P2559" s="84"/>
      <c r="Q2559" s="84"/>
    </row>
    <row r="2560" spans="16:17" x14ac:dyDescent="0.25">
      <c r="P2560" s="84"/>
      <c r="Q2560" s="84"/>
    </row>
    <row r="2561" spans="16:17" x14ac:dyDescent="0.25">
      <c r="P2561" s="84"/>
      <c r="Q2561" s="84"/>
    </row>
    <row r="2562" spans="16:17" x14ac:dyDescent="0.25">
      <c r="P2562" s="84"/>
      <c r="Q2562" s="84"/>
    </row>
    <row r="2563" spans="16:17" x14ac:dyDescent="0.25">
      <c r="P2563" s="84"/>
      <c r="Q2563" s="84"/>
    </row>
    <row r="2564" spans="16:17" x14ac:dyDescent="0.25">
      <c r="P2564" s="84"/>
      <c r="Q2564" s="84"/>
    </row>
    <row r="2565" spans="16:17" x14ac:dyDescent="0.25">
      <c r="P2565" s="84"/>
      <c r="Q2565" s="84"/>
    </row>
    <row r="2566" spans="16:17" x14ac:dyDescent="0.25">
      <c r="P2566" s="84"/>
      <c r="Q2566" s="84"/>
    </row>
    <row r="2567" spans="16:17" x14ac:dyDescent="0.25">
      <c r="P2567" s="84"/>
      <c r="Q2567" s="84"/>
    </row>
    <row r="2568" spans="16:17" x14ac:dyDescent="0.25">
      <c r="P2568" s="84"/>
      <c r="Q2568" s="84"/>
    </row>
    <row r="2569" spans="16:17" x14ac:dyDescent="0.25">
      <c r="P2569" s="84"/>
      <c r="Q2569" s="84"/>
    </row>
    <row r="2570" spans="16:17" x14ac:dyDescent="0.25">
      <c r="P2570" s="84"/>
      <c r="Q2570" s="84"/>
    </row>
    <row r="2571" spans="16:17" x14ac:dyDescent="0.25">
      <c r="P2571" s="84"/>
      <c r="Q2571" s="84"/>
    </row>
    <row r="2572" spans="16:17" x14ac:dyDescent="0.25">
      <c r="P2572" s="84"/>
      <c r="Q2572" s="84"/>
    </row>
    <row r="2573" spans="16:17" x14ac:dyDescent="0.25">
      <c r="P2573" s="84"/>
      <c r="Q2573" s="84"/>
    </row>
    <row r="2574" spans="16:17" x14ac:dyDescent="0.25">
      <c r="P2574" s="84"/>
      <c r="Q2574" s="84"/>
    </row>
    <row r="2575" spans="16:17" x14ac:dyDescent="0.25">
      <c r="P2575" s="84"/>
      <c r="Q2575" s="84"/>
    </row>
    <row r="2576" spans="16:17" x14ac:dyDescent="0.25">
      <c r="P2576" s="84"/>
      <c r="Q2576" s="84"/>
    </row>
    <row r="2577" spans="16:17" x14ac:dyDescent="0.25">
      <c r="P2577" s="84"/>
      <c r="Q2577" s="84"/>
    </row>
    <row r="2578" spans="16:17" x14ac:dyDescent="0.25">
      <c r="P2578" s="84"/>
      <c r="Q2578" s="84"/>
    </row>
    <row r="2579" spans="16:17" x14ac:dyDescent="0.25">
      <c r="P2579" s="84"/>
      <c r="Q2579" s="84"/>
    </row>
    <row r="2580" spans="16:17" x14ac:dyDescent="0.25">
      <c r="P2580" s="84"/>
      <c r="Q2580" s="84"/>
    </row>
    <row r="2581" spans="16:17" x14ac:dyDescent="0.25">
      <c r="P2581" s="84"/>
      <c r="Q2581" s="84"/>
    </row>
    <row r="2582" spans="16:17" x14ac:dyDescent="0.25">
      <c r="P2582" s="84"/>
      <c r="Q2582" s="84"/>
    </row>
    <row r="2583" spans="16:17" x14ac:dyDescent="0.25">
      <c r="P2583" s="84"/>
      <c r="Q2583" s="84"/>
    </row>
    <row r="2584" spans="16:17" x14ac:dyDescent="0.25">
      <c r="P2584" s="84"/>
      <c r="Q2584" s="84"/>
    </row>
    <row r="2585" spans="16:17" x14ac:dyDescent="0.25">
      <c r="P2585" s="84"/>
      <c r="Q2585" s="84"/>
    </row>
    <row r="2586" spans="16:17" x14ac:dyDescent="0.25">
      <c r="P2586" s="84"/>
      <c r="Q2586" s="84"/>
    </row>
    <row r="2587" spans="16:17" x14ac:dyDescent="0.25">
      <c r="P2587" s="84"/>
      <c r="Q2587" s="84"/>
    </row>
    <row r="2588" spans="16:17" x14ac:dyDescent="0.25">
      <c r="P2588" s="84"/>
      <c r="Q2588" s="84"/>
    </row>
    <row r="2589" spans="16:17" x14ac:dyDescent="0.25">
      <c r="P2589" s="84"/>
      <c r="Q2589" s="84"/>
    </row>
    <row r="2590" spans="16:17" x14ac:dyDescent="0.25">
      <c r="P2590" s="84"/>
      <c r="Q2590" s="84"/>
    </row>
    <row r="2591" spans="16:17" x14ac:dyDescent="0.25">
      <c r="P2591" s="84"/>
      <c r="Q2591" s="84"/>
    </row>
    <row r="2592" spans="16:17" x14ac:dyDescent="0.25">
      <c r="P2592" s="84"/>
      <c r="Q2592" s="84"/>
    </row>
    <row r="2593" spans="16:17" x14ac:dyDescent="0.25">
      <c r="P2593" s="84"/>
      <c r="Q2593" s="84"/>
    </row>
    <row r="2594" spans="16:17" x14ac:dyDescent="0.25">
      <c r="P2594" s="84"/>
      <c r="Q2594" s="84"/>
    </row>
    <row r="2595" spans="16:17" x14ac:dyDescent="0.25">
      <c r="P2595" s="84"/>
      <c r="Q2595" s="84"/>
    </row>
    <row r="2596" spans="16:17" x14ac:dyDescent="0.25">
      <c r="P2596" s="84"/>
      <c r="Q2596" s="84"/>
    </row>
    <row r="2597" spans="16:17" x14ac:dyDescent="0.25">
      <c r="P2597" s="84"/>
      <c r="Q2597" s="84"/>
    </row>
    <row r="2598" spans="16:17" x14ac:dyDescent="0.25">
      <c r="P2598" s="84"/>
      <c r="Q2598" s="84"/>
    </row>
    <row r="2599" spans="16:17" x14ac:dyDescent="0.25">
      <c r="P2599" s="84"/>
      <c r="Q2599" s="84"/>
    </row>
    <row r="2600" spans="16:17" x14ac:dyDescent="0.25">
      <c r="P2600" s="84"/>
      <c r="Q2600" s="84"/>
    </row>
    <row r="2601" spans="16:17" x14ac:dyDescent="0.25">
      <c r="P2601" s="84"/>
      <c r="Q2601" s="84"/>
    </row>
    <row r="2602" spans="16:17" x14ac:dyDescent="0.25">
      <c r="P2602" s="84"/>
      <c r="Q2602" s="84"/>
    </row>
    <row r="2603" spans="16:17" x14ac:dyDescent="0.25">
      <c r="P2603" s="84"/>
      <c r="Q2603" s="84"/>
    </row>
    <row r="2604" spans="16:17" x14ac:dyDescent="0.25">
      <c r="P2604" s="84"/>
      <c r="Q2604" s="84"/>
    </row>
    <row r="2605" spans="16:17" x14ac:dyDescent="0.25">
      <c r="P2605" s="84"/>
      <c r="Q2605" s="84"/>
    </row>
    <row r="2606" spans="16:17" x14ac:dyDescent="0.25">
      <c r="P2606" s="84"/>
      <c r="Q2606" s="84"/>
    </row>
    <row r="2607" spans="16:17" x14ac:dyDescent="0.25">
      <c r="P2607" s="84"/>
      <c r="Q2607" s="84"/>
    </row>
    <row r="2608" spans="16:17" x14ac:dyDescent="0.25">
      <c r="P2608" s="84"/>
      <c r="Q2608" s="84"/>
    </row>
    <row r="2609" spans="16:17" x14ac:dyDescent="0.25">
      <c r="P2609" s="84"/>
      <c r="Q2609" s="84"/>
    </row>
    <row r="2610" spans="16:17" x14ac:dyDescent="0.25">
      <c r="P2610" s="84"/>
      <c r="Q2610" s="84"/>
    </row>
    <row r="2611" spans="16:17" x14ac:dyDescent="0.25">
      <c r="P2611" s="84"/>
      <c r="Q2611" s="84"/>
    </row>
    <row r="2612" spans="16:17" x14ac:dyDescent="0.25">
      <c r="P2612" s="84"/>
      <c r="Q2612" s="84"/>
    </row>
    <row r="2613" spans="16:17" x14ac:dyDescent="0.25">
      <c r="P2613" s="84"/>
      <c r="Q2613" s="84"/>
    </row>
    <row r="2614" spans="16:17" x14ac:dyDescent="0.25">
      <c r="P2614" s="84"/>
      <c r="Q2614" s="84"/>
    </row>
    <row r="2615" spans="16:17" x14ac:dyDescent="0.25">
      <c r="P2615" s="84"/>
      <c r="Q2615" s="84"/>
    </row>
    <row r="2616" spans="16:17" x14ac:dyDescent="0.25">
      <c r="P2616" s="84"/>
      <c r="Q2616" s="84"/>
    </row>
    <row r="2617" spans="16:17" x14ac:dyDescent="0.25">
      <c r="P2617" s="84"/>
      <c r="Q2617" s="84"/>
    </row>
    <row r="2618" spans="16:17" x14ac:dyDescent="0.25">
      <c r="P2618" s="84"/>
      <c r="Q2618" s="84"/>
    </row>
    <row r="2619" spans="16:17" x14ac:dyDescent="0.25">
      <c r="P2619" s="84"/>
      <c r="Q2619" s="84"/>
    </row>
    <row r="2620" spans="16:17" x14ac:dyDescent="0.25">
      <c r="P2620" s="84"/>
      <c r="Q2620" s="84"/>
    </row>
    <row r="2621" spans="16:17" x14ac:dyDescent="0.25">
      <c r="P2621" s="84"/>
      <c r="Q2621" s="84"/>
    </row>
    <row r="2622" spans="16:17" x14ac:dyDescent="0.25">
      <c r="P2622" s="84"/>
      <c r="Q2622" s="84"/>
    </row>
    <row r="2623" spans="16:17" x14ac:dyDescent="0.25">
      <c r="P2623" s="84"/>
      <c r="Q2623" s="84"/>
    </row>
    <row r="2624" spans="16:17" x14ac:dyDescent="0.25">
      <c r="P2624" s="84"/>
      <c r="Q2624" s="84"/>
    </row>
    <row r="2625" spans="16:17" x14ac:dyDescent="0.25">
      <c r="P2625" s="84"/>
      <c r="Q2625" s="84"/>
    </row>
    <row r="2626" spans="16:17" x14ac:dyDescent="0.25">
      <c r="P2626" s="84"/>
      <c r="Q2626" s="84"/>
    </row>
    <row r="2627" spans="16:17" x14ac:dyDescent="0.25">
      <c r="P2627" s="84"/>
      <c r="Q2627" s="84"/>
    </row>
    <row r="2628" spans="16:17" x14ac:dyDescent="0.25">
      <c r="P2628" s="84"/>
      <c r="Q2628" s="84"/>
    </row>
    <row r="2629" spans="16:17" x14ac:dyDescent="0.25">
      <c r="P2629" s="84"/>
      <c r="Q2629" s="84"/>
    </row>
    <row r="2630" spans="16:17" x14ac:dyDescent="0.25">
      <c r="P2630" s="84"/>
      <c r="Q2630" s="84"/>
    </row>
    <row r="2631" spans="16:17" x14ac:dyDescent="0.25">
      <c r="P2631" s="84"/>
      <c r="Q2631" s="84"/>
    </row>
    <row r="2632" spans="16:17" x14ac:dyDescent="0.25">
      <c r="P2632" s="84"/>
      <c r="Q2632" s="84"/>
    </row>
    <row r="2633" spans="16:17" x14ac:dyDescent="0.25">
      <c r="P2633" s="84"/>
      <c r="Q2633" s="84"/>
    </row>
    <row r="2634" spans="16:17" x14ac:dyDescent="0.25">
      <c r="P2634" s="84"/>
      <c r="Q2634" s="84"/>
    </row>
    <row r="2635" spans="16:17" x14ac:dyDescent="0.25">
      <c r="P2635" s="84"/>
      <c r="Q2635" s="84"/>
    </row>
    <row r="2636" spans="16:17" x14ac:dyDescent="0.25">
      <c r="P2636" s="84"/>
      <c r="Q2636" s="84"/>
    </row>
    <row r="2637" spans="16:17" x14ac:dyDescent="0.25">
      <c r="P2637" s="84"/>
      <c r="Q2637" s="84"/>
    </row>
    <row r="2638" spans="16:17" x14ac:dyDescent="0.25">
      <c r="P2638" s="84"/>
      <c r="Q2638" s="84"/>
    </row>
    <row r="2639" spans="16:17" x14ac:dyDescent="0.25">
      <c r="P2639" s="84"/>
      <c r="Q2639" s="84"/>
    </row>
    <row r="2640" spans="16:17" x14ac:dyDescent="0.25">
      <c r="P2640" s="84"/>
      <c r="Q2640" s="84"/>
    </row>
    <row r="2641" spans="16:17" x14ac:dyDescent="0.25">
      <c r="P2641" s="84"/>
      <c r="Q2641" s="84"/>
    </row>
    <row r="2642" spans="16:17" x14ac:dyDescent="0.25">
      <c r="P2642" s="84"/>
      <c r="Q2642" s="84"/>
    </row>
    <row r="2643" spans="16:17" x14ac:dyDescent="0.25">
      <c r="P2643" s="84"/>
      <c r="Q2643" s="84"/>
    </row>
    <row r="2644" spans="16:17" x14ac:dyDescent="0.25">
      <c r="P2644" s="84"/>
      <c r="Q2644" s="84"/>
    </row>
    <row r="2645" spans="16:17" x14ac:dyDescent="0.25">
      <c r="P2645" s="84"/>
      <c r="Q2645" s="84"/>
    </row>
    <row r="2646" spans="16:17" x14ac:dyDescent="0.25">
      <c r="P2646" s="84"/>
      <c r="Q2646" s="84"/>
    </row>
    <row r="2647" spans="16:17" x14ac:dyDescent="0.25">
      <c r="P2647" s="84"/>
      <c r="Q2647" s="84"/>
    </row>
    <row r="2648" spans="16:17" x14ac:dyDescent="0.25">
      <c r="P2648" s="84"/>
      <c r="Q2648" s="84"/>
    </row>
    <row r="2649" spans="16:17" x14ac:dyDescent="0.25">
      <c r="P2649" s="84"/>
      <c r="Q2649" s="84"/>
    </row>
    <row r="2650" spans="16:17" x14ac:dyDescent="0.25">
      <c r="P2650" s="84"/>
      <c r="Q2650" s="84"/>
    </row>
    <row r="2651" spans="16:17" x14ac:dyDescent="0.25">
      <c r="P2651" s="84"/>
      <c r="Q2651" s="84"/>
    </row>
    <row r="2652" spans="16:17" x14ac:dyDescent="0.25">
      <c r="P2652" s="84"/>
      <c r="Q2652" s="84"/>
    </row>
    <row r="2653" spans="16:17" x14ac:dyDescent="0.25">
      <c r="P2653" s="84"/>
      <c r="Q2653" s="84"/>
    </row>
    <row r="2654" spans="16:17" x14ac:dyDescent="0.25">
      <c r="P2654" s="84"/>
      <c r="Q2654" s="84"/>
    </row>
    <row r="2655" spans="16:17" x14ac:dyDescent="0.25">
      <c r="P2655" s="84"/>
      <c r="Q2655" s="84"/>
    </row>
    <row r="2656" spans="16:17" x14ac:dyDescent="0.25">
      <c r="P2656" s="84"/>
      <c r="Q2656" s="84"/>
    </row>
    <row r="2657" spans="16:17" x14ac:dyDescent="0.25">
      <c r="P2657" s="84"/>
      <c r="Q2657" s="84"/>
    </row>
    <row r="2658" spans="16:17" x14ac:dyDescent="0.25">
      <c r="P2658" s="84"/>
      <c r="Q2658" s="84"/>
    </row>
    <row r="2659" spans="16:17" x14ac:dyDescent="0.25">
      <c r="P2659" s="84"/>
      <c r="Q2659" s="84"/>
    </row>
    <row r="2660" spans="16:17" x14ac:dyDescent="0.25">
      <c r="P2660" s="84"/>
      <c r="Q2660" s="84"/>
    </row>
    <row r="2661" spans="16:17" x14ac:dyDescent="0.25">
      <c r="P2661" s="84"/>
      <c r="Q2661" s="84"/>
    </row>
    <row r="2662" spans="16:17" x14ac:dyDescent="0.25">
      <c r="P2662" s="84"/>
      <c r="Q2662" s="84"/>
    </row>
    <row r="2663" spans="16:17" x14ac:dyDescent="0.25">
      <c r="P2663" s="84"/>
      <c r="Q2663" s="84"/>
    </row>
    <row r="2664" spans="16:17" x14ac:dyDescent="0.25">
      <c r="P2664" s="84"/>
      <c r="Q2664" s="84"/>
    </row>
    <row r="2665" spans="16:17" x14ac:dyDescent="0.25">
      <c r="P2665" s="84"/>
      <c r="Q2665" s="84"/>
    </row>
    <row r="2666" spans="16:17" x14ac:dyDescent="0.25">
      <c r="P2666" s="84"/>
      <c r="Q2666" s="84"/>
    </row>
    <row r="2667" spans="16:17" x14ac:dyDescent="0.25">
      <c r="P2667" s="84"/>
      <c r="Q2667" s="84"/>
    </row>
    <row r="2668" spans="16:17" x14ac:dyDescent="0.25">
      <c r="P2668" s="84"/>
      <c r="Q2668" s="84"/>
    </row>
    <row r="2669" spans="16:17" x14ac:dyDescent="0.25">
      <c r="P2669" s="84"/>
      <c r="Q2669" s="84"/>
    </row>
    <row r="2670" spans="16:17" x14ac:dyDescent="0.25">
      <c r="P2670" s="84"/>
      <c r="Q2670" s="84"/>
    </row>
    <row r="2671" spans="16:17" x14ac:dyDescent="0.25">
      <c r="P2671" s="84"/>
      <c r="Q2671" s="84"/>
    </row>
    <row r="2672" spans="16:17" x14ac:dyDescent="0.25">
      <c r="P2672" s="84"/>
      <c r="Q2672" s="84"/>
    </row>
    <row r="2673" spans="16:17" x14ac:dyDescent="0.25">
      <c r="P2673" s="84"/>
      <c r="Q2673" s="84"/>
    </row>
    <row r="2674" spans="16:17" x14ac:dyDescent="0.25">
      <c r="P2674" s="84"/>
      <c r="Q2674" s="84"/>
    </row>
    <row r="2675" spans="16:17" x14ac:dyDescent="0.25">
      <c r="P2675" s="84"/>
      <c r="Q2675" s="84"/>
    </row>
    <row r="2676" spans="16:17" x14ac:dyDescent="0.25">
      <c r="P2676" s="84"/>
      <c r="Q2676" s="84"/>
    </row>
    <row r="2677" spans="16:17" x14ac:dyDescent="0.25">
      <c r="P2677" s="84"/>
      <c r="Q2677" s="84"/>
    </row>
    <row r="2678" spans="16:17" x14ac:dyDescent="0.25">
      <c r="P2678" s="84"/>
      <c r="Q2678" s="84"/>
    </row>
    <row r="2679" spans="16:17" x14ac:dyDescent="0.25">
      <c r="P2679" s="84"/>
      <c r="Q2679" s="84"/>
    </row>
    <row r="2680" spans="16:17" x14ac:dyDescent="0.25">
      <c r="P2680" s="84"/>
      <c r="Q2680" s="84"/>
    </row>
    <row r="2681" spans="16:17" x14ac:dyDescent="0.25">
      <c r="P2681" s="84"/>
      <c r="Q2681" s="84"/>
    </row>
    <row r="2682" spans="16:17" x14ac:dyDescent="0.25">
      <c r="P2682" s="84"/>
      <c r="Q2682" s="84"/>
    </row>
    <row r="2683" spans="16:17" x14ac:dyDescent="0.25">
      <c r="P2683" s="84"/>
      <c r="Q2683" s="84"/>
    </row>
    <row r="2684" spans="16:17" x14ac:dyDescent="0.25">
      <c r="P2684" s="84"/>
      <c r="Q2684" s="84"/>
    </row>
    <row r="2685" spans="16:17" x14ac:dyDescent="0.25">
      <c r="P2685" s="84"/>
      <c r="Q2685" s="84"/>
    </row>
    <row r="2686" spans="16:17" x14ac:dyDescent="0.25">
      <c r="P2686" s="84"/>
      <c r="Q2686" s="84"/>
    </row>
    <row r="2687" spans="16:17" x14ac:dyDescent="0.25">
      <c r="P2687" s="84"/>
      <c r="Q2687" s="84"/>
    </row>
    <row r="2688" spans="16:17" x14ac:dyDescent="0.25">
      <c r="P2688" s="84"/>
      <c r="Q2688" s="84"/>
    </row>
    <row r="2689" spans="16:17" x14ac:dyDescent="0.25">
      <c r="P2689" s="84"/>
      <c r="Q2689" s="84"/>
    </row>
    <row r="2690" spans="16:17" x14ac:dyDescent="0.25">
      <c r="P2690" s="84"/>
      <c r="Q2690" s="84"/>
    </row>
    <row r="2691" spans="16:17" x14ac:dyDescent="0.25">
      <c r="P2691" s="84"/>
      <c r="Q2691" s="84"/>
    </row>
    <row r="2692" spans="16:17" x14ac:dyDescent="0.25">
      <c r="P2692" s="84"/>
      <c r="Q2692" s="84"/>
    </row>
    <row r="2693" spans="16:17" x14ac:dyDescent="0.25">
      <c r="P2693" s="84"/>
      <c r="Q2693" s="84"/>
    </row>
    <row r="2694" spans="16:17" x14ac:dyDescent="0.25">
      <c r="P2694" s="84"/>
      <c r="Q2694" s="84"/>
    </row>
    <row r="2695" spans="16:17" x14ac:dyDescent="0.25">
      <c r="P2695" s="84"/>
      <c r="Q2695" s="84"/>
    </row>
    <row r="2696" spans="16:17" x14ac:dyDescent="0.25">
      <c r="P2696" s="84"/>
      <c r="Q2696" s="84"/>
    </row>
    <row r="2697" spans="16:17" x14ac:dyDescent="0.25">
      <c r="P2697" s="84"/>
      <c r="Q2697" s="84"/>
    </row>
    <row r="2698" spans="16:17" x14ac:dyDescent="0.25">
      <c r="P2698" s="84"/>
      <c r="Q2698" s="84"/>
    </row>
    <row r="2699" spans="16:17" x14ac:dyDescent="0.25">
      <c r="P2699" s="84"/>
      <c r="Q2699" s="84"/>
    </row>
    <row r="2700" spans="16:17" x14ac:dyDescent="0.25">
      <c r="P2700" s="84"/>
      <c r="Q2700" s="84"/>
    </row>
    <row r="2701" spans="16:17" x14ac:dyDescent="0.25">
      <c r="P2701" s="84"/>
      <c r="Q2701" s="84"/>
    </row>
    <row r="2702" spans="16:17" x14ac:dyDescent="0.25">
      <c r="P2702" s="84"/>
      <c r="Q2702" s="84"/>
    </row>
    <row r="2703" spans="16:17" x14ac:dyDescent="0.25">
      <c r="P2703" s="84"/>
      <c r="Q2703" s="84"/>
    </row>
    <row r="2704" spans="16:17" x14ac:dyDescent="0.25">
      <c r="P2704" s="84"/>
      <c r="Q2704" s="84"/>
    </row>
    <row r="2705" spans="16:17" x14ac:dyDescent="0.25">
      <c r="P2705" s="84"/>
      <c r="Q2705" s="84"/>
    </row>
    <row r="2706" spans="16:17" x14ac:dyDescent="0.25">
      <c r="P2706" s="84"/>
      <c r="Q2706" s="84"/>
    </row>
    <row r="2707" spans="16:17" x14ac:dyDescent="0.25">
      <c r="P2707" s="84"/>
      <c r="Q2707" s="84"/>
    </row>
    <row r="2708" spans="16:17" x14ac:dyDescent="0.25">
      <c r="P2708" s="84"/>
      <c r="Q2708" s="84"/>
    </row>
    <row r="2709" spans="16:17" x14ac:dyDescent="0.25">
      <c r="P2709" s="84"/>
      <c r="Q2709" s="84"/>
    </row>
    <row r="2710" spans="16:17" x14ac:dyDescent="0.25">
      <c r="P2710" s="84"/>
      <c r="Q2710" s="84"/>
    </row>
    <row r="2711" spans="16:17" x14ac:dyDescent="0.25">
      <c r="P2711" s="84"/>
      <c r="Q2711" s="84"/>
    </row>
    <row r="2712" spans="16:17" x14ac:dyDescent="0.25">
      <c r="P2712" s="84"/>
      <c r="Q2712" s="84"/>
    </row>
    <row r="2713" spans="16:17" x14ac:dyDescent="0.25">
      <c r="P2713" s="84"/>
      <c r="Q2713" s="84"/>
    </row>
    <row r="2714" spans="16:17" x14ac:dyDescent="0.25">
      <c r="P2714" s="84"/>
      <c r="Q2714" s="84"/>
    </row>
    <row r="2715" spans="16:17" x14ac:dyDescent="0.25">
      <c r="P2715" s="84"/>
      <c r="Q2715" s="84"/>
    </row>
    <row r="2716" spans="16:17" x14ac:dyDescent="0.25">
      <c r="P2716" s="84"/>
      <c r="Q2716" s="84"/>
    </row>
    <row r="2717" spans="16:17" x14ac:dyDescent="0.25">
      <c r="P2717" s="84"/>
      <c r="Q2717" s="84"/>
    </row>
    <row r="2718" spans="16:17" x14ac:dyDescent="0.25">
      <c r="P2718" s="84"/>
      <c r="Q2718" s="84"/>
    </row>
    <row r="2719" spans="16:17" x14ac:dyDescent="0.25">
      <c r="P2719" s="84"/>
      <c r="Q2719" s="84"/>
    </row>
    <row r="2720" spans="16:17" x14ac:dyDescent="0.25">
      <c r="P2720" s="84"/>
      <c r="Q2720" s="84"/>
    </row>
    <row r="2721" spans="16:17" x14ac:dyDescent="0.25">
      <c r="P2721" s="84"/>
      <c r="Q2721" s="84"/>
    </row>
    <row r="2722" spans="16:17" x14ac:dyDescent="0.25">
      <c r="P2722" s="84"/>
      <c r="Q2722" s="84"/>
    </row>
    <row r="2723" spans="16:17" x14ac:dyDescent="0.25">
      <c r="P2723" s="84"/>
      <c r="Q2723" s="84"/>
    </row>
    <row r="2724" spans="16:17" x14ac:dyDescent="0.25">
      <c r="P2724" s="84"/>
      <c r="Q2724" s="84"/>
    </row>
    <row r="2725" spans="16:17" x14ac:dyDescent="0.25">
      <c r="P2725" s="84"/>
      <c r="Q2725" s="84"/>
    </row>
    <row r="2726" spans="16:17" x14ac:dyDescent="0.25">
      <c r="P2726" s="84"/>
      <c r="Q2726" s="84"/>
    </row>
    <row r="2727" spans="16:17" x14ac:dyDescent="0.25">
      <c r="P2727" s="84"/>
      <c r="Q2727" s="84"/>
    </row>
    <row r="2728" spans="16:17" x14ac:dyDescent="0.25">
      <c r="P2728" s="84"/>
      <c r="Q2728" s="84"/>
    </row>
    <row r="2729" spans="16:17" x14ac:dyDescent="0.25">
      <c r="P2729" s="84"/>
      <c r="Q2729" s="84"/>
    </row>
    <row r="2730" spans="16:17" x14ac:dyDescent="0.25">
      <c r="P2730" s="84"/>
      <c r="Q2730" s="84"/>
    </row>
    <row r="2731" spans="16:17" x14ac:dyDescent="0.25">
      <c r="P2731" s="84"/>
      <c r="Q2731" s="84"/>
    </row>
    <row r="2732" spans="16:17" x14ac:dyDescent="0.25">
      <c r="P2732" s="84"/>
      <c r="Q2732" s="84"/>
    </row>
    <row r="2733" spans="16:17" x14ac:dyDescent="0.25">
      <c r="P2733" s="84"/>
      <c r="Q2733" s="84"/>
    </row>
    <row r="2734" spans="16:17" x14ac:dyDescent="0.25">
      <c r="P2734" s="84"/>
      <c r="Q2734" s="84"/>
    </row>
    <row r="2735" spans="16:17" x14ac:dyDescent="0.25">
      <c r="P2735" s="84"/>
      <c r="Q2735" s="84"/>
    </row>
    <row r="2736" spans="16:17" x14ac:dyDescent="0.25">
      <c r="P2736" s="84"/>
      <c r="Q2736" s="84"/>
    </row>
    <row r="2737" spans="16:17" x14ac:dyDescent="0.25">
      <c r="P2737" s="84"/>
      <c r="Q2737" s="84"/>
    </row>
    <row r="2738" spans="16:17" x14ac:dyDescent="0.25">
      <c r="P2738" s="84"/>
      <c r="Q2738" s="84"/>
    </row>
    <row r="2739" spans="16:17" x14ac:dyDescent="0.25">
      <c r="P2739" s="84"/>
      <c r="Q2739" s="84"/>
    </row>
    <row r="2740" spans="16:17" x14ac:dyDescent="0.25">
      <c r="P2740" s="84"/>
      <c r="Q2740" s="84"/>
    </row>
    <row r="2741" spans="16:17" x14ac:dyDescent="0.25">
      <c r="P2741" s="84"/>
      <c r="Q2741" s="84"/>
    </row>
    <row r="2742" spans="16:17" x14ac:dyDescent="0.25">
      <c r="P2742" s="84"/>
      <c r="Q2742" s="84"/>
    </row>
    <row r="2743" spans="16:17" x14ac:dyDescent="0.25">
      <c r="P2743" s="84"/>
      <c r="Q2743" s="84"/>
    </row>
    <row r="2744" spans="16:17" x14ac:dyDescent="0.25">
      <c r="P2744" s="84"/>
      <c r="Q2744" s="84"/>
    </row>
    <row r="2745" spans="16:17" x14ac:dyDescent="0.25">
      <c r="P2745" s="84"/>
      <c r="Q2745" s="84"/>
    </row>
    <row r="2746" spans="16:17" x14ac:dyDescent="0.25">
      <c r="P2746" s="84"/>
      <c r="Q2746" s="84"/>
    </row>
    <row r="2747" spans="16:17" x14ac:dyDescent="0.25">
      <c r="P2747" s="84"/>
      <c r="Q2747" s="84"/>
    </row>
    <row r="2748" spans="16:17" x14ac:dyDescent="0.25">
      <c r="P2748" s="84"/>
      <c r="Q2748" s="84"/>
    </row>
    <row r="2749" spans="16:17" x14ac:dyDescent="0.25">
      <c r="P2749" s="84"/>
      <c r="Q2749" s="84"/>
    </row>
    <row r="2750" spans="16:17" x14ac:dyDescent="0.25">
      <c r="P2750" s="84"/>
      <c r="Q2750" s="84"/>
    </row>
    <row r="2751" spans="16:17" x14ac:dyDescent="0.25">
      <c r="P2751" s="84"/>
      <c r="Q2751" s="84"/>
    </row>
    <row r="2752" spans="16:17" x14ac:dyDescent="0.25">
      <c r="P2752" s="84"/>
      <c r="Q2752" s="84"/>
    </row>
    <row r="2753" spans="16:17" x14ac:dyDescent="0.25">
      <c r="P2753" s="84"/>
      <c r="Q2753" s="84"/>
    </row>
    <row r="2754" spans="16:17" x14ac:dyDescent="0.25">
      <c r="P2754" s="84"/>
      <c r="Q2754" s="84"/>
    </row>
    <row r="2755" spans="16:17" x14ac:dyDescent="0.25">
      <c r="P2755" s="84"/>
      <c r="Q2755" s="84"/>
    </row>
    <row r="2756" spans="16:17" x14ac:dyDescent="0.25">
      <c r="P2756" s="84"/>
      <c r="Q2756" s="84"/>
    </row>
    <row r="2757" spans="16:17" x14ac:dyDescent="0.25">
      <c r="P2757" s="84"/>
      <c r="Q2757" s="84"/>
    </row>
    <row r="2758" spans="16:17" x14ac:dyDescent="0.25">
      <c r="P2758" s="84"/>
      <c r="Q2758" s="84"/>
    </row>
    <row r="2759" spans="16:17" x14ac:dyDescent="0.25">
      <c r="P2759" s="84"/>
      <c r="Q2759" s="84"/>
    </row>
    <row r="2760" spans="16:17" x14ac:dyDescent="0.25">
      <c r="P2760" s="84"/>
      <c r="Q2760" s="84"/>
    </row>
    <row r="2761" spans="16:17" x14ac:dyDescent="0.25">
      <c r="P2761" s="84"/>
      <c r="Q2761" s="84"/>
    </row>
    <row r="2762" spans="16:17" x14ac:dyDescent="0.25">
      <c r="P2762" s="84"/>
      <c r="Q2762" s="84"/>
    </row>
    <row r="2763" spans="16:17" x14ac:dyDescent="0.25">
      <c r="P2763" s="84"/>
      <c r="Q2763" s="84"/>
    </row>
    <row r="2764" spans="16:17" x14ac:dyDescent="0.25">
      <c r="P2764" s="84"/>
      <c r="Q2764" s="84"/>
    </row>
    <row r="2765" spans="16:17" x14ac:dyDescent="0.25">
      <c r="P2765" s="84"/>
      <c r="Q2765" s="84"/>
    </row>
    <row r="2766" spans="16:17" x14ac:dyDescent="0.25">
      <c r="P2766" s="84"/>
      <c r="Q2766" s="84"/>
    </row>
    <row r="2767" spans="16:17" x14ac:dyDescent="0.25">
      <c r="P2767" s="84"/>
      <c r="Q2767" s="84"/>
    </row>
    <row r="2768" spans="16:17" x14ac:dyDescent="0.25">
      <c r="P2768" s="84"/>
      <c r="Q2768" s="84"/>
    </row>
    <row r="2769" spans="16:17" x14ac:dyDescent="0.25">
      <c r="P2769" s="84"/>
      <c r="Q2769" s="84"/>
    </row>
    <row r="2770" spans="16:17" x14ac:dyDescent="0.25">
      <c r="P2770" s="84"/>
      <c r="Q2770" s="84"/>
    </row>
    <row r="2771" spans="16:17" x14ac:dyDescent="0.25">
      <c r="P2771" s="84"/>
      <c r="Q2771" s="84"/>
    </row>
    <row r="2772" spans="16:17" x14ac:dyDescent="0.25">
      <c r="P2772" s="84"/>
      <c r="Q2772" s="84"/>
    </row>
    <row r="2773" spans="16:17" x14ac:dyDescent="0.25">
      <c r="P2773" s="84"/>
      <c r="Q2773" s="84"/>
    </row>
    <row r="2774" spans="16:17" x14ac:dyDescent="0.25">
      <c r="P2774" s="84"/>
      <c r="Q2774" s="84"/>
    </row>
    <row r="2775" spans="16:17" x14ac:dyDescent="0.25">
      <c r="P2775" s="84"/>
      <c r="Q2775" s="84"/>
    </row>
    <row r="2776" spans="16:17" x14ac:dyDescent="0.25">
      <c r="P2776" s="84"/>
      <c r="Q2776" s="84"/>
    </row>
    <row r="2777" spans="16:17" x14ac:dyDescent="0.25">
      <c r="P2777" s="84"/>
      <c r="Q2777" s="84"/>
    </row>
    <row r="2778" spans="16:17" x14ac:dyDescent="0.25">
      <c r="P2778" s="84"/>
      <c r="Q2778" s="84"/>
    </row>
    <row r="2779" spans="16:17" x14ac:dyDescent="0.25">
      <c r="P2779" s="84"/>
      <c r="Q2779" s="84"/>
    </row>
    <row r="2780" spans="16:17" x14ac:dyDescent="0.25">
      <c r="P2780" s="84"/>
      <c r="Q2780" s="84"/>
    </row>
    <row r="2781" spans="16:17" x14ac:dyDescent="0.25">
      <c r="P2781" s="84"/>
      <c r="Q2781" s="84"/>
    </row>
    <row r="2782" spans="16:17" x14ac:dyDescent="0.25">
      <c r="P2782" s="84"/>
      <c r="Q2782" s="84"/>
    </row>
    <row r="2783" spans="16:17" x14ac:dyDescent="0.25">
      <c r="P2783" s="84"/>
      <c r="Q2783" s="84"/>
    </row>
    <row r="2784" spans="16:17" x14ac:dyDescent="0.25">
      <c r="P2784" s="84"/>
      <c r="Q2784" s="84"/>
    </row>
    <row r="2785" spans="16:17" x14ac:dyDescent="0.25">
      <c r="P2785" s="84"/>
      <c r="Q2785" s="84"/>
    </row>
    <row r="2786" spans="16:17" x14ac:dyDescent="0.25">
      <c r="P2786" s="84"/>
      <c r="Q2786" s="84"/>
    </row>
    <row r="2787" spans="16:17" x14ac:dyDescent="0.25">
      <c r="P2787" s="84"/>
      <c r="Q2787" s="84"/>
    </row>
    <row r="2788" spans="16:17" x14ac:dyDescent="0.25">
      <c r="P2788" s="84"/>
      <c r="Q2788" s="84"/>
    </row>
    <row r="2789" spans="16:17" x14ac:dyDescent="0.25">
      <c r="P2789" s="84"/>
      <c r="Q2789" s="84"/>
    </row>
    <row r="2790" spans="16:17" x14ac:dyDescent="0.25">
      <c r="P2790" s="84"/>
      <c r="Q2790" s="84"/>
    </row>
    <row r="2791" spans="16:17" x14ac:dyDescent="0.25">
      <c r="P2791" s="84"/>
      <c r="Q2791" s="84"/>
    </row>
    <row r="2792" spans="16:17" x14ac:dyDescent="0.25">
      <c r="P2792" s="84"/>
      <c r="Q2792" s="84"/>
    </row>
    <row r="2793" spans="16:17" x14ac:dyDescent="0.25">
      <c r="P2793" s="84"/>
      <c r="Q2793" s="84"/>
    </row>
    <row r="2794" spans="16:17" x14ac:dyDescent="0.25">
      <c r="P2794" s="84"/>
      <c r="Q2794" s="84"/>
    </row>
    <row r="2795" spans="16:17" x14ac:dyDescent="0.25">
      <c r="P2795" s="84"/>
      <c r="Q2795" s="84"/>
    </row>
    <row r="2796" spans="16:17" x14ac:dyDescent="0.25">
      <c r="P2796" s="84"/>
      <c r="Q2796" s="84"/>
    </row>
    <row r="2797" spans="16:17" x14ac:dyDescent="0.25">
      <c r="P2797" s="84"/>
      <c r="Q2797" s="84"/>
    </row>
    <row r="2798" spans="16:17" x14ac:dyDescent="0.25">
      <c r="P2798" s="84"/>
      <c r="Q2798" s="84"/>
    </row>
    <row r="2799" spans="16:17" x14ac:dyDescent="0.25">
      <c r="P2799" s="84"/>
      <c r="Q2799" s="84"/>
    </row>
    <row r="2800" spans="16:17" x14ac:dyDescent="0.25">
      <c r="P2800" s="84"/>
      <c r="Q2800" s="84"/>
    </row>
    <row r="2801" spans="16:17" x14ac:dyDescent="0.25">
      <c r="P2801" s="84"/>
      <c r="Q2801" s="84"/>
    </row>
    <row r="2802" spans="16:17" x14ac:dyDescent="0.25">
      <c r="P2802" s="84"/>
      <c r="Q2802" s="84"/>
    </row>
    <row r="2803" spans="16:17" x14ac:dyDescent="0.25">
      <c r="P2803" s="84"/>
      <c r="Q2803" s="84"/>
    </row>
    <row r="2804" spans="16:17" x14ac:dyDescent="0.25">
      <c r="P2804" s="84"/>
      <c r="Q2804" s="84"/>
    </row>
    <row r="2805" spans="16:17" x14ac:dyDescent="0.25">
      <c r="P2805" s="84"/>
      <c r="Q2805" s="84"/>
    </row>
    <row r="2806" spans="16:17" x14ac:dyDescent="0.25">
      <c r="P2806" s="84"/>
      <c r="Q2806" s="84"/>
    </row>
    <row r="2807" spans="16:17" x14ac:dyDescent="0.25">
      <c r="P2807" s="84"/>
      <c r="Q2807" s="84"/>
    </row>
    <row r="2808" spans="16:17" x14ac:dyDescent="0.25">
      <c r="P2808" s="84"/>
      <c r="Q2808" s="84"/>
    </row>
    <row r="2809" spans="16:17" x14ac:dyDescent="0.25">
      <c r="P2809" s="84"/>
      <c r="Q2809" s="84"/>
    </row>
    <row r="2810" spans="16:17" x14ac:dyDescent="0.25">
      <c r="P2810" s="84"/>
      <c r="Q2810" s="84"/>
    </row>
    <row r="2811" spans="16:17" x14ac:dyDescent="0.25">
      <c r="P2811" s="84"/>
      <c r="Q2811" s="84"/>
    </row>
    <row r="2812" spans="16:17" x14ac:dyDescent="0.25">
      <c r="P2812" s="84"/>
      <c r="Q2812" s="84"/>
    </row>
    <row r="2813" spans="16:17" x14ac:dyDescent="0.25">
      <c r="P2813" s="84"/>
      <c r="Q2813" s="84"/>
    </row>
    <row r="2814" spans="16:17" x14ac:dyDescent="0.25">
      <c r="P2814" s="84"/>
      <c r="Q2814" s="84"/>
    </row>
    <row r="2815" spans="16:17" x14ac:dyDescent="0.25">
      <c r="P2815" s="84"/>
      <c r="Q2815" s="84"/>
    </row>
    <row r="2816" spans="16:17" x14ac:dyDescent="0.25">
      <c r="P2816" s="84"/>
      <c r="Q2816" s="84"/>
    </row>
    <row r="2817" spans="16:17" x14ac:dyDescent="0.25">
      <c r="P2817" s="84"/>
      <c r="Q2817" s="84"/>
    </row>
    <row r="2818" spans="16:17" x14ac:dyDescent="0.25">
      <c r="P2818" s="84"/>
      <c r="Q2818" s="84"/>
    </row>
    <row r="2819" spans="16:17" x14ac:dyDescent="0.25">
      <c r="P2819" s="84"/>
      <c r="Q2819" s="84"/>
    </row>
    <row r="2820" spans="16:17" x14ac:dyDescent="0.25">
      <c r="P2820" s="84"/>
      <c r="Q2820" s="84"/>
    </row>
    <row r="2821" spans="16:17" x14ac:dyDescent="0.25">
      <c r="P2821" s="84"/>
      <c r="Q2821" s="84"/>
    </row>
    <row r="2822" spans="16:17" x14ac:dyDescent="0.25">
      <c r="P2822" s="84"/>
      <c r="Q2822" s="84"/>
    </row>
    <row r="2823" spans="16:17" x14ac:dyDescent="0.25">
      <c r="P2823" s="84"/>
      <c r="Q2823" s="84"/>
    </row>
    <row r="2824" spans="16:17" x14ac:dyDescent="0.25">
      <c r="P2824" s="84"/>
      <c r="Q2824" s="84"/>
    </row>
    <row r="2825" spans="16:17" x14ac:dyDescent="0.25">
      <c r="P2825" s="84"/>
      <c r="Q2825" s="84"/>
    </row>
    <row r="2826" spans="16:17" x14ac:dyDescent="0.25">
      <c r="P2826" s="84"/>
      <c r="Q2826" s="84"/>
    </row>
    <row r="2827" spans="16:17" x14ac:dyDescent="0.25">
      <c r="P2827" s="84"/>
      <c r="Q2827" s="84"/>
    </row>
    <row r="2828" spans="16:17" x14ac:dyDescent="0.25">
      <c r="P2828" s="84"/>
      <c r="Q2828" s="84"/>
    </row>
    <row r="2829" spans="16:17" x14ac:dyDescent="0.25">
      <c r="P2829" s="84"/>
      <c r="Q2829" s="84"/>
    </row>
    <row r="2830" spans="16:17" x14ac:dyDescent="0.25">
      <c r="P2830" s="84"/>
      <c r="Q2830" s="84"/>
    </row>
    <row r="2831" spans="16:17" x14ac:dyDescent="0.25">
      <c r="P2831" s="84"/>
      <c r="Q2831" s="84"/>
    </row>
    <row r="2832" spans="16:17" x14ac:dyDescent="0.25">
      <c r="P2832" s="84"/>
      <c r="Q2832" s="84"/>
    </row>
    <row r="2833" spans="16:17" x14ac:dyDescent="0.25">
      <c r="P2833" s="84"/>
      <c r="Q2833" s="84"/>
    </row>
    <row r="2834" spans="16:17" x14ac:dyDescent="0.25">
      <c r="P2834" s="84"/>
      <c r="Q2834" s="84"/>
    </row>
    <row r="2835" spans="16:17" x14ac:dyDescent="0.25">
      <c r="P2835" s="84"/>
      <c r="Q2835" s="84"/>
    </row>
    <row r="2836" spans="16:17" x14ac:dyDescent="0.25">
      <c r="P2836" s="84"/>
      <c r="Q2836" s="84"/>
    </row>
    <row r="2837" spans="16:17" x14ac:dyDescent="0.25">
      <c r="P2837" s="84"/>
      <c r="Q2837" s="84"/>
    </row>
    <row r="2838" spans="16:17" x14ac:dyDescent="0.25">
      <c r="P2838" s="84"/>
      <c r="Q2838" s="84"/>
    </row>
    <row r="2839" spans="16:17" x14ac:dyDescent="0.25">
      <c r="P2839" s="84"/>
      <c r="Q2839" s="84"/>
    </row>
    <row r="2840" spans="16:17" x14ac:dyDescent="0.25">
      <c r="P2840" s="84"/>
      <c r="Q2840" s="84"/>
    </row>
    <row r="2841" spans="16:17" x14ac:dyDescent="0.25">
      <c r="P2841" s="84"/>
      <c r="Q2841" s="84"/>
    </row>
    <row r="2842" spans="16:17" x14ac:dyDescent="0.25">
      <c r="P2842" s="84"/>
      <c r="Q2842" s="84"/>
    </row>
    <row r="2843" spans="16:17" x14ac:dyDescent="0.25">
      <c r="P2843" s="84"/>
      <c r="Q2843" s="84"/>
    </row>
    <row r="2844" spans="16:17" x14ac:dyDescent="0.25">
      <c r="P2844" s="84"/>
      <c r="Q2844" s="84"/>
    </row>
    <row r="2845" spans="16:17" x14ac:dyDescent="0.25">
      <c r="P2845" s="84"/>
      <c r="Q2845" s="84"/>
    </row>
    <row r="2846" spans="16:17" x14ac:dyDescent="0.25">
      <c r="P2846" s="84"/>
      <c r="Q2846" s="84"/>
    </row>
    <row r="2847" spans="16:17" x14ac:dyDescent="0.25">
      <c r="P2847" s="84"/>
      <c r="Q2847" s="84"/>
    </row>
    <row r="2848" spans="16:17" x14ac:dyDescent="0.25">
      <c r="P2848" s="84"/>
      <c r="Q2848" s="84"/>
    </row>
    <row r="2849" spans="16:17" x14ac:dyDescent="0.25">
      <c r="P2849" s="84"/>
      <c r="Q2849" s="84"/>
    </row>
    <row r="2850" spans="16:17" x14ac:dyDescent="0.25">
      <c r="P2850" s="84"/>
      <c r="Q2850" s="84"/>
    </row>
    <row r="2851" spans="16:17" x14ac:dyDescent="0.25">
      <c r="P2851" s="84"/>
      <c r="Q2851" s="84"/>
    </row>
    <row r="2852" spans="16:17" x14ac:dyDescent="0.25">
      <c r="P2852" s="84"/>
      <c r="Q2852" s="84"/>
    </row>
    <row r="2853" spans="16:17" x14ac:dyDescent="0.25">
      <c r="P2853" s="84"/>
      <c r="Q2853" s="84"/>
    </row>
    <row r="2854" spans="16:17" x14ac:dyDescent="0.25">
      <c r="P2854" s="84"/>
      <c r="Q2854" s="84"/>
    </row>
    <row r="2855" spans="16:17" x14ac:dyDescent="0.25">
      <c r="P2855" s="84"/>
      <c r="Q2855" s="84"/>
    </row>
    <row r="2856" spans="16:17" x14ac:dyDescent="0.25">
      <c r="P2856" s="84"/>
      <c r="Q2856" s="84"/>
    </row>
    <row r="2857" spans="16:17" x14ac:dyDescent="0.25">
      <c r="P2857" s="84"/>
      <c r="Q2857" s="84"/>
    </row>
    <row r="2858" spans="16:17" x14ac:dyDescent="0.25">
      <c r="P2858" s="84"/>
      <c r="Q2858" s="84"/>
    </row>
    <row r="2859" spans="16:17" x14ac:dyDescent="0.25">
      <c r="P2859" s="84"/>
      <c r="Q2859" s="84"/>
    </row>
    <row r="2860" spans="16:17" x14ac:dyDescent="0.25">
      <c r="P2860" s="84"/>
      <c r="Q2860" s="84"/>
    </row>
    <row r="2861" spans="16:17" x14ac:dyDescent="0.25">
      <c r="P2861" s="84"/>
      <c r="Q2861" s="84"/>
    </row>
    <row r="2862" spans="16:17" x14ac:dyDescent="0.25">
      <c r="P2862" s="84"/>
      <c r="Q2862" s="84"/>
    </row>
    <row r="2863" spans="16:17" x14ac:dyDescent="0.25">
      <c r="P2863" s="84"/>
      <c r="Q2863" s="84"/>
    </row>
    <row r="2864" spans="16:17" x14ac:dyDescent="0.25">
      <c r="P2864" s="84"/>
      <c r="Q2864" s="84"/>
    </row>
    <row r="2865" spans="16:17" x14ac:dyDescent="0.25">
      <c r="P2865" s="84"/>
      <c r="Q2865" s="84"/>
    </row>
    <row r="2866" spans="16:17" x14ac:dyDescent="0.25">
      <c r="P2866" s="84"/>
      <c r="Q2866" s="84"/>
    </row>
    <row r="2867" spans="16:17" x14ac:dyDescent="0.25">
      <c r="P2867" s="84"/>
      <c r="Q2867" s="84"/>
    </row>
    <row r="2868" spans="16:17" x14ac:dyDescent="0.25">
      <c r="P2868" s="84"/>
      <c r="Q2868" s="84"/>
    </row>
    <row r="2869" spans="16:17" x14ac:dyDescent="0.25">
      <c r="P2869" s="84"/>
      <c r="Q2869" s="84"/>
    </row>
    <row r="2870" spans="16:17" x14ac:dyDescent="0.25">
      <c r="P2870" s="84"/>
      <c r="Q2870" s="84"/>
    </row>
    <row r="2871" spans="16:17" x14ac:dyDescent="0.25">
      <c r="P2871" s="84"/>
      <c r="Q2871" s="84"/>
    </row>
    <row r="2872" spans="16:17" x14ac:dyDescent="0.25">
      <c r="P2872" s="84"/>
      <c r="Q2872" s="84"/>
    </row>
    <row r="2873" spans="16:17" x14ac:dyDescent="0.25">
      <c r="P2873" s="84"/>
      <c r="Q2873" s="84"/>
    </row>
    <row r="2874" spans="16:17" x14ac:dyDescent="0.25">
      <c r="P2874" s="84"/>
      <c r="Q2874" s="84"/>
    </row>
    <row r="2875" spans="16:17" x14ac:dyDescent="0.25">
      <c r="P2875" s="84"/>
      <c r="Q2875" s="84"/>
    </row>
    <row r="2876" spans="16:17" x14ac:dyDescent="0.25">
      <c r="P2876" s="84"/>
      <c r="Q2876" s="84"/>
    </row>
    <row r="2877" spans="16:17" x14ac:dyDescent="0.25">
      <c r="P2877" s="84"/>
      <c r="Q2877" s="84"/>
    </row>
    <row r="2878" spans="16:17" x14ac:dyDescent="0.25">
      <c r="P2878" s="84"/>
      <c r="Q2878" s="84"/>
    </row>
    <row r="2879" spans="16:17" x14ac:dyDescent="0.25">
      <c r="P2879" s="84"/>
      <c r="Q2879" s="84"/>
    </row>
    <row r="2880" spans="16:17" x14ac:dyDescent="0.25">
      <c r="P2880" s="84"/>
      <c r="Q2880" s="84"/>
    </row>
    <row r="2881" spans="16:17" x14ac:dyDescent="0.25">
      <c r="P2881" s="84"/>
      <c r="Q2881" s="84"/>
    </row>
    <row r="2882" spans="16:17" x14ac:dyDescent="0.25">
      <c r="P2882" s="84"/>
      <c r="Q2882" s="84"/>
    </row>
    <row r="2883" spans="16:17" x14ac:dyDescent="0.25">
      <c r="P2883" s="84"/>
      <c r="Q2883" s="84"/>
    </row>
    <row r="2884" spans="16:17" x14ac:dyDescent="0.25">
      <c r="P2884" s="84"/>
      <c r="Q2884" s="84"/>
    </row>
    <row r="2885" spans="16:17" x14ac:dyDescent="0.25">
      <c r="P2885" s="84"/>
      <c r="Q2885" s="84"/>
    </row>
    <row r="2886" spans="16:17" x14ac:dyDescent="0.25">
      <c r="P2886" s="84"/>
      <c r="Q2886" s="84"/>
    </row>
    <row r="2887" spans="16:17" x14ac:dyDescent="0.25">
      <c r="P2887" s="84"/>
      <c r="Q2887" s="84"/>
    </row>
    <row r="2888" spans="16:17" x14ac:dyDescent="0.25">
      <c r="P2888" s="84"/>
      <c r="Q2888" s="84"/>
    </row>
    <row r="2889" spans="16:17" x14ac:dyDescent="0.25">
      <c r="P2889" s="84"/>
      <c r="Q2889" s="84"/>
    </row>
    <row r="2890" spans="16:17" x14ac:dyDescent="0.25">
      <c r="P2890" s="84"/>
      <c r="Q2890" s="84"/>
    </row>
    <row r="2891" spans="16:17" x14ac:dyDescent="0.25">
      <c r="P2891" s="84"/>
      <c r="Q2891" s="84"/>
    </row>
    <row r="2892" spans="16:17" x14ac:dyDescent="0.25">
      <c r="P2892" s="84"/>
      <c r="Q2892" s="84"/>
    </row>
    <row r="2893" spans="16:17" x14ac:dyDescent="0.25">
      <c r="P2893" s="84"/>
      <c r="Q2893" s="84"/>
    </row>
    <row r="2894" spans="16:17" x14ac:dyDescent="0.25">
      <c r="P2894" s="84"/>
      <c r="Q2894" s="84"/>
    </row>
    <row r="2895" spans="16:17" x14ac:dyDescent="0.25">
      <c r="P2895" s="84"/>
      <c r="Q2895" s="84"/>
    </row>
    <row r="2896" spans="16:17" x14ac:dyDescent="0.25">
      <c r="P2896" s="84"/>
      <c r="Q2896" s="84"/>
    </row>
    <row r="2897" spans="16:17" x14ac:dyDescent="0.25">
      <c r="P2897" s="84"/>
      <c r="Q2897" s="84"/>
    </row>
    <row r="2898" spans="16:17" x14ac:dyDescent="0.25">
      <c r="P2898" s="84"/>
      <c r="Q2898" s="84"/>
    </row>
    <row r="2899" spans="16:17" x14ac:dyDescent="0.25">
      <c r="P2899" s="84"/>
      <c r="Q2899" s="84"/>
    </row>
    <row r="2900" spans="16:17" x14ac:dyDescent="0.25">
      <c r="P2900" s="84"/>
      <c r="Q2900" s="84"/>
    </row>
    <row r="2901" spans="16:17" x14ac:dyDescent="0.25">
      <c r="P2901" s="84"/>
      <c r="Q2901" s="84"/>
    </row>
    <row r="2902" spans="16:17" x14ac:dyDescent="0.25">
      <c r="P2902" s="84"/>
      <c r="Q2902" s="84"/>
    </row>
    <row r="2903" spans="16:17" x14ac:dyDescent="0.25">
      <c r="P2903" s="84"/>
      <c r="Q2903" s="84"/>
    </row>
    <row r="2904" spans="16:17" x14ac:dyDescent="0.25">
      <c r="P2904" s="84"/>
      <c r="Q2904" s="84"/>
    </row>
    <row r="2905" spans="16:17" x14ac:dyDescent="0.25">
      <c r="P2905" s="84"/>
      <c r="Q2905" s="84"/>
    </row>
    <row r="2906" spans="16:17" x14ac:dyDescent="0.25">
      <c r="P2906" s="84"/>
      <c r="Q2906" s="84"/>
    </row>
    <row r="2907" spans="16:17" x14ac:dyDescent="0.25">
      <c r="P2907" s="84"/>
      <c r="Q2907" s="84"/>
    </row>
    <row r="2908" spans="16:17" x14ac:dyDescent="0.25">
      <c r="P2908" s="84"/>
      <c r="Q2908" s="84"/>
    </row>
    <row r="2909" spans="16:17" x14ac:dyDescent="0.25">
      <c r="P2909" s="84"/>
      <c r="Q2909" s="84"/>
    </row>
    <row r="2910" spans="16:17" x14ac:dyDescent="0.25">
      <c r="P2910" s="84"/>
      <c r="Q2910" s="84"/>
    </row>
    <row r="2911" spans="16:17" x14ac:dyDescent="0.25">
      <c r="P2911" s="84"/>
      <c r="Q2911" s="84"/>
    </row>
    <row r="2912" spans="16:17" x14ac:dyDescent="0.25">
      <c r="P2912" s="84"/>
      <c r="Q2912" s="84"/>
    </row>
    <row r="2913" spans="16:17" x14ac:dyDescent="0.25">
      <c r="P2913" s="84"/>
      <c r="Q2913" s="84"/>
    </row>
    <row r="2914" spans="16:17" x14ac:dyDescent="0.25">
      <c r="P2914" s="84"/>
      <c r="Q2914" s="84"/>
    </row>
    <row r="2915" spans="16:17" x14ac:dyDescent="0.25">
      <c r="P2915" s="84"/>
      <c r="Q2915" s="84"/>
    </row>
    <row r="2916" spans="16:17" x14ac:dyDescent="0.25">
      <c r="P2916" s="84"/>
      <c r="Q2916" s="84"/>
    </row>
    <row r="2917" spans="16:17" x14ac:dyDescent="0.25">
      <c r="P2917" s="84"/>
      <c r="Q2917" s="84"/>
    </row>
    <row r="2918" spans="16:17" x14ac:dyDescent="0.25">
      <c r="P2918" s="84"/>
      <c r="Q2918" s="84"/>
    </row>
    <row r="2919" spans="16:17" x14ac:dyDescent="0.25">
      <c r="P2919" s="84"/>
      <c r="Q2919" s="84"/>
    </row>
    <row r="2920" spans="16:17" x14ac:dyDescent="0.25">
      <c r="P2920" s="84"/>
      <c r="Q2920" s="84"/>
    </row>
    <row r="2921" spans="16:17" x14ac:dyDescent="0.25">
      <c r="P2921" s="84"/>
      <c r="Q2921" s="84"/>
    </row>
    <row r="2922" spans="16:17" x14ac:dyDescent="0.25">
      <c r="P2922" s="84"/>
      <c r="Q2922" s="84"/>
    </row>
    <row r="2923" spans="16:17" x14ac:dyDescent="0.25">
      <c r="P2923" s="84"/>
      <c r="Q2923" s="84"/>
    </row>
    <row r="2924" spans="16:17" x14ac:dyDescent="0.25">
      <c r="P2924" s="84"/>
      <c r="Q2924" s="84"/>
    </row>
    <row r="2925" spans="16:17" x14ac:dyDescent="0.25">
      <c r="P2925" s="84"/>
      <c r="Q2925" s="84"/>
    </row>
    <row r="2926" spans="16:17" x14ac:dyDescent="0.25">
      <c r="P2926" s="84"/>
      <c r="Q2926" s="84"/>
    </row>
    <row r="2927" spans="16:17" x14ac:dyDescent="0.25">
      <c r="P2927" s="84"/>
      <c r="Q2927" s="84"/>
    </row>
    <row r="2928" spans="16:17" x14ac:dyDescent="0.25">
      <c r="P2928" s="84"/>
      <c r="Q2928" s="84"/>
    </row>
    <row r="2929" spans="16:17" x14ac:dyDescent="0.25">
      <c r="P2929" s="84"/>
      <c r="Q2929" s="84"/>
    </row>
    <row r="2930" spans="16:17" x14ac:dyDescent="0.25">
      <c r="P2930" s="84"/>
      <c r="Q2930" s="84"/>
    </row>
    <row r="2931" spans="16:17" x14ac:dyDescent="0.25">
      <c r="P2931" s="84"/>
      <c r="Q2931" s="84"/>
    </row>
    <row r="2932" spans="16:17" x14ac:dyDescent="0.25">
      <c r="P2932" s="84"/>
      <c r="Q2932" s="84"/>
    </row>
    <row r="2933" spans="16:17" x14ac:dyDescent="0.25">
      <c r="P2933" s="84"/>
      <c r="Q2933" s="84"/>
    </row>
    <row r="2934" spans="16:17" x14ac:dyDescent="0.25">
      <c r="P2934" s="84"/>
      <c r="Q2934" s="84"/>
    </row>
    <row r="2935" spans="16:17" x14ac:dyDescent="0.25">
      <c r="P2935" s="84"/>
      <c r="Q2935" s="84"/>
    </row>
    <row r="2936" spans="16:17" x14ac:dyDescent="0.25">
      <c r="P2936" s="84"/>
      <c r="Q2936" s="84"/>
    </row>
    <row r="2937" spans="16:17" x14ac:dyDescent="0.25">
      <c r="P2937" s="84"/>
      <c r="Q2937" s="84"/>
    </row>
    <row r="2938" spans="16:17" x14ac:dyDescent="0.25">
      <c r="P2938" s="84"/>
      <c r="Q2938" s="84"/>
    </row>
    <row r="2939" spans="16:17" x14ac:dyDescent="0.25">
      <c r="P2939" s="84"/>
      <c r="Q2939" s="84"/>
    </row>
    <row r="2940" spans="16:17" x14ac:dyDescent="0.25">
      <c r="P2940" s="84"/>
      <c r="Q2940" s="84"/>
    </row>
    <row r="2941" spans="16:17" x14ac:dyDescent="0.25">
      <c r="P2941" s="84"/>
      <c r="Q2941" s="84"/>
    </row>
    <row r="2942" spans="16:17" x14ac:dyDescent="0.25">
      <c r="P2942" s="84"/>
      <c r="Q2942" s="84"/>
    </row>
    <row r="2943" spans="16:17" x14ac:dyDescent="0.25">
      <c r="P2943" s="84"/>
      <c r="Q2943" s="84"/>
    </row>
    <row r="2944" spans="16:17" x14ac:dyDescent="0.25">
      <c r="P2944" s="84"/>
      <c r="Q2944" s="84"/>
    </row>
    <row r="2945" spans="16:17" x14ac:dyDescent="0.25">
      <c r="P2945" s="84"/>
      <c r="Q2945" s="84"/>
    </row>
    <row r="2946" spans="16:17" x14ac:dyDescent="0.25">
      <c r="P2946" s="84"/>
      <c r="Q2946" s="84"/>
    </row>
    <row r="2947" spans="16:17" x14ac:dyDescent="0.25">
      <c r="P2947" s="84"/>
      <c r="Q2947" s="84"/>
    </row>
    <row r="2948" spans="16:17" x14ac:dyDescent="0.25">
      <c r="P2948" s="84"/>
      <c r="Q2948" s="84"/>
    </row>
    <row r="2949" spans="16:17" x14ac:dyDescent="0.25">
      <c r="P2949" s="84"/>
      <c r="Q2949" s="84"/>
    </row>
    <row r="2950" spans="16:17" x14ac:dyDescent="0.25">
      <c r="P2950" s="84"/>
      <c r="Q2950" s="84"/>
    </row>
    <row r="2951" spans="16:17" x14ac:dyDescent="0.25">
      <c r="P2951" s="84"/>
      <c r="Q2951" s="84"/>
    </row>
    <row r="2952" spans="16:17" x14ac:dyDescent="0.25">
      <c r="P2952" s="84"/>
      <c r="Q2952" s="84"/>
    </row>
    <row r="2953" spans="16:17" x14ac:dyDescent="0.25">
      <c r="P2953" s="84"/>
      <c r="Q2953" s="84"/>
    </row>
    <row r="2954" spans="16:17" x14ac:dyDescent="0.25">
      <c r="P2954" s="84"/>
      <c r="Q2954" s="84"/>
    </row>
    <row r="2955" spans="16:17" x14ac:dyDescent="0.25">
      <c r="P2955" s="84"/>
      <c r="Q2955" s="84"/>
    </row>
    <row r="2956" spans="16:17" x14ac:dyDescent="0.25">
      <c r="P2956" s="84"/>
      <c r="Q2956" s="84"/>
    </row>
    <row r="2957" spans="16:17" x14ac:dyDescent="0.25">
      <c r="P2957" s="84"/>
      <c r="Q2957" s="84"/>
    </row>
    <row r="2958" spans="16:17" x14ac:dyDescent="0.25">
      <c r="P2958" s="84"/>
      <c r="Q2958" s="84"/>
    </row>
    <row r="2959" spans="16:17" x14ac:dyDescent="0.25">
      <c r="P2959" s="84"/>
      <c r="Q2959" s="84"/>
    </row>
    <row r="2960" spans="16:17" x14ac:dyDescent="0.25">
      <c r="P2960" s="84"/>
      <c r="Q2960" s="84"/>
    </row>
    <row r="2961" spans="16:17" x14ac:dyDescent="0.25">
      <c r="P2961" s="84"/>
      <c r="Q2961" s="84"/>
    </row>
    <row r="2962" spans="16:17" x14ac:dyDescent="0.25">
      <c r="P2962" s="84"/>
      <c r="Q2962" s="84"/>
    </row>
    <row r="2963" spans="16:17" x14ac:dyDescent="0.25">
      <c r="P2963" s="84"/>
      <c r="Q2963" s="84"/>
    </row>
    <row r="2964" spans="16:17" x14ac:dyDescent="0.25">
      <c r="P2964" s="84"/>
      <c r="Q2964" s="84"/>
    </row>
    <row r="2965" spans="16:17" x14ac:dyDescent="0.25">
      <c r="P2965" s="84"/>
      <c r="Q2965" s="84"/>
    </row>
    <row r="2966" spans="16:17" x14ac:dyDescent="0.25">
      <c r="P2966" s="84"/>
      <c r="Q2966" s="84"/>
    </row>
    <row r="2967" spans="16:17" x14ac:dyDescent="0.25">
      <c r="P2967" s="84"/>
      <c r="Q2967" s="84"/>
    </row>
    <row r="2968" spans="16:17" x14ac:dyDescent="0.25">
      <c r="P2968" s="84"/>
      <c r="Q2968" s="84"/>
    </row>
    <row r="2969" spans="16:17" x14ac:dyDescent="0.25">
      <c r="P2969" s="84"/>
      <c r="Q2969" s="84"/>
    </row>
    <row r="2970" spans="16:17" x14ac:dyDescent="0.25">
      <c r="P2970" s="84"/>
      <c r="Q2970" s="84"/>
    </row>
    <row r="2971" spans="16:17" x14ac:dyDescent="0.25">
      <c r="P2971" s="84"/>
      <c r="Q2971" s="84"/>
    </row>
    <row r="2972" spans="16:17" x14ac:dyDescent="0.25">
      <c r="P2972" s="84"/>
      <c r="Q2972" s="84"/>
    </row>
    <row r="2973" spans="16:17" x14ac:dyDescent="0.25">
      <c r="P2973" s="84"/>
      <c r="Q2973" s="84"/>
    </row>
    <row r="2974" spans="16:17" x14ac:dyDescent="0.25">
      <c r="P2974" s="84"/>
      <c r="Q2974" s="84"/>
    </row>
    <row r="2975" spans="16:17" x14ac:dyDescent="0.25">
      <c r="P2975" s="84"/>
      <c r="Q2975" s="84"/>
    </row>
    <row r="2976" spans="16:17" x14ac:dyDescent="0.25">
      <c r="P2976" s="84"/>
      <c r="Q2976" s="84"/>
    </row>
    <row r="2977" spans="16:17" x14ac:dyDescent="0.25">
      <c r="P2977" s="84"/>
      <c r="Q2977" s="84"/>
    </row>
    <row r="2978" spans="16:17" x14ac:dyDescent="0.25">
      <c r="P2978" s="84"/>
      <c r="Q2978" s="84"/>
    </row>
    <row r="2979" spans="16:17" x14ac:dyDescent="0.25">
      <c r="P2979" s="84"/>
      <c r="Q2979" s="84"/>
    </row>
    <row r="2980" spans="16:17" x14ac:dyDescent="0.25">
      <c r="P2980" s="84"/>
      <c r="Q2980" s="84"/>
    </row>
    <row r="2981" spans="16:17" x14ac:dyDescent="0.25">
      <c r="P2981" s="84"/>
      <c r="Q2981" s="84"/>
    </row>
    <row r="2982" spans="16:17" x14ac:dyDescent="0.25">
      <c r="P2982" s="84"/>
      <c r="Q2982" s="84"/>
    </row>
    <row r="2983" spans="16:17" x14ac:dyDescent="0.25">
      <c r="P2983" s="84"/>
      <c r="Q2983" s="84"/>
    </row>
    <row r="2984" spans="16:17" x14ac:dyDescent="0.25">
      <c r="P2984" s="84"/>
      <c r="Q2984" s="84"/>
    </row>
    <row r="2985" spans="16:17" x14ac:dyDescent="0.25">
      <c r="P2985" s="84"/>
      <c r="Q2985" s="84"/>
    </row>
    <row r="2986" spans="16:17" x14ac:dyDescent="0.25">
      <c r="P2986" s="84"/>
      <c r="Q2986" s="84"/>
    </row>
    <row r="2987" spans="16:17" x14ac:dyDescent="0.25">
      <c r="P2987" s="84"/>
      <c r="Q2987" s="84"/>
    </row>
    <row r="2988" spans="16:17" x14ac:dyDescent="0.25">
      <c r="P2988" s="84"/>
      <c r="Q2988" s="84"/>
    </row>
    <row r="2989" spans="16:17" x14ac:dyDescent="0.25">
      <c r="P2989" s="84"/>
      <c r="Q2989" s="84"/>
    </row>
    <row r="2990" spans="16:17" x14ac:dyDescent="0.25">
      <c r="P2990" s="84"/>
      <c r="Q2990" s="84"/>
    </row>
    <row r="2991" spans="16:17" x14ac:dyDescent="0.25">
      <c r="P2991" s="84"/>
      <c r="Q2991" s="84"/>
    </row>
    <row r="2992" spans="16:17" x14ac:dyDescent="0.25">
      <c r="P2992" s="84"/>
      <c r="Q2992" s="84"/>
    </row>
    <row r="2993" spans="16:17" x14ac:dyDescent="0.25">
      <c r="P2993" s="84"/>
      <c r="Q2993" s="84"/>
    </row>
    <row r="2994" spans="16:17" x14ac:dyDescent="0.25">
      <c r="P2994" s="84"/>
      <c r="Q2994" s="84"/>
    </row>
    <row r="2995" spans="16:17" x14ac:dyDescent="0.25">
      <c r="P2995" s="84"/>
      <c r="Q2995" s="84"/>
    </row>
    <row r="2996" spans="16:17" x14ac:dyDescent="0.25">
      <c r="P2996" s="84"/>
      <c r="Q2996" s="84"/>
    </row>
    <row r="2997" spans="16:17" x14ac:dyDescent="0.25">
      <c r="P2997" s="84"/>
      <c r="Q2997" s="84"/>
    </row>
    <row r="2998" spans="16:17" x14ac:dyDescent="0.25">
      <c r="P2998" s="84"/>
      <c r="Q2998" s="84"/>
    </row>
    <row r="2999" spans="16:17" x14ac:dyDescent="0.25">
      <c r="P2999" s="84"/>
      <c r="Q2999" s="84"/>
    </row>
    <row r="3000" spans="16:17" x14ac:dyDescent="0.25">
      <c r="P3000" s="84"/>
      <c r="Q3000" s="84"/>
    </row>
    <row r="3001" spans="16:17" x14ac:dyDescent="0.25">
      <c r="P3001" s="84"/>
      <c r="Q3001" s="84"/>
    </row>
    <row r="3002" spans="16:17" x14ac:dyDescent="0.25">
      <c r="P3002" s="84"/>
      <c r="Q3002" s="84"/>
    </row>
    <row r="3003" spans="16:17" x14ac:dyDescent="0.25">
      <c r="P3003" s="84"/>
      <c r="Q3003" s="84"/>
    </row>
    <row r="3004" spans="16:17" x14ac:dyDescent="0.25">
      <c r="P3004" s="84"/>
      <c r="Q3004" s="84"/>
    </row>
    <row r="3005" spans="16:17" x14ac:dyDescent="0.25">
      <c r="P3005" s="84"/>
      <c r="Q3005" s="84"/>
    </row>
    <row r="3006" spans="16:17" x14ac:dyDescent="0.25">
      <c r="P3006" s="84"/>
      <c r="Q3006" s="84"/>
    </row>
    <row r="3007" spans="16:17" x14ac:dyDescent="0.25">
      <c r="P3007" s="84"/>
      <c r="Q3007" s="84"/>
    </row>
    <row r="3008" spans="16:17" x14ac:dyDescent="0.25">
      <c r="P3008" s="84"/>
      <c r="Q3008" s="84"/>
    </row>
    <row r="3009" spans="16:17" x14ac:dyDescent="0.25">
      <c r="P3009" s="84"/>
      <c r="Q3009" s="84"/>
    </row>
    <row r="3010" spans="16:17" x14ac:dyDescent="0.25">
      <c r="P3010" s="84"/>
      <c r="Q3010" s="84"/>
    </row>
    <row r="3011" spans="16:17" x14ac:dyDescent="0.25">
      <c r="P3011" s="84"/>
      <c r="Q3011" s="84"/>
    </row>
    <row r="3012" spans="16:17" x14ac:dyDescent="0.25">
      <c r="P3012" s="84"/>
      <c r="Q3012" s="84"/>
    </row>
    <row r="3013" spans="16:17" x14ac:dyDescent="0.25">
      <c r="P3013" s="84"/>
      <c r="Q3013" s="84"/>
    </row>
    <row r="3014" spans="16:17" x14ac:dyDescent="0.25">
      <c r="P3014" s="84"/>
      <c r="Q3014" s="84"/>
    </row>
    <row r="3015" spans="16:17" x14ac:dyDescent="0.25">
      <c r="P3015" s="84"/>
      <c r="Q3015" s="84"/>
    </row>
    <row r="3016" spans="16:17" x14ac:dyDescent="0.25">
      <c r="P3016" s="84"/>
      <c r="Q3016" s="84"/>
    </row>
    <row r="3017" spans="16:17" x14ac:dyDescent="0.25">
      <c r="P3017" s="84"/>
      <c r="Q3017" s="84"/>
    </row>
    <row r="3018" spans="16:17" x14ac:dyDescent="0.25">
      <c r="P3018" s="84"/>
      <c r="Q3018" s="84"/>
    </row>
    <row r="3019" spans="16:17" x14ac:dyDescent="0.25">
      <c r="P3019" s="84"/>
      <c r="Q3019" s="84"/>
    </row>
    <row r="3020" spans="16:17" x14ac:dyDescent="0.25">
      <c r="P3020" s="84"/>
      <c r="Q3020" s="84"/>
    </row>
    <row r="3021" spans="16:17" x14ac:dyDescent="0.25">
      <c r="P3021" s="84"/>
      <c r="Q3021" s="84"/>
    </row>
    <row r="3022" spans="16:17" x14ac:dyDescent="0.25">
      <c r="P3022" s="84"/>
      <c r="Q3022" s="84"/>
    </row>
    <row r="3023" spans="16:17" x14ac:dyDescent="0.25">
      <c r="P3023" s="84"/>
      <c r="Q3023" s="84"/>
    </row>
    <row r="3024" spans="16:17" x14ac:dyDescent="0.25">
      <c r="P3024" s="84"/>
      <c r="Q3024" s="84"/>
    </row>
    <row r="3025" spans="16:17" x14ac:dyDescent="0.25">
      <c r="P3025" s="84"/>
      <c r="Q3025" s="84"/>
    </row>
    <row r="3026" spans="16:17" x14ac:dyDescent="0.25">
      <c r="P3026" s="84"/>
      <c r="Q3026" s="84"/>
    </row>
    <row r="3027" spans="16:17" x14ac:dyDescent="0.25">
      <c r="P3027" s="84"/>
      <c r="Q3027" s="84"/>
    </row>
    <row r="3028" spans="16:17" x14ac:dyDescent="0.25">
      <c r="P3028" s="84"/>
      <c r="Q3028" s="84"/>
    </row>
    <row r="3029" spans="16:17" x14ac:dyDescent="0.25">
      <c r="P3029" s="84"/>
      <c r="Q3029" s="84"/>
    </row>
    <row r="3030" spans="16:17" x14ac:dyDescent="0.25">
      <c r="P3030" s="84"/>
      <c r="Q3030" s="84"/>
    </row>
    <row r="3031" spans="16:17" x14ac:dyDescent="0.25">
      <c r="P3031" s="84"/>
      <c r="Q3031" s="84"/>
    </row>
    <row r="3032" spans="16:17" x14ac:dyDescent="0.25">
      <c r="P3032" s="84"/>
      <c r="Q3032" s="84"/>
    </row>
    <row r="3033" spans="16:17" x14ac:dyDescent="0.25">
      <c r="P3033" s="84"/>
      <c r="Q3033" s="84"/>
    </row>
    <row r="3034" spans="16:17" x14ac:dyDescent="0.25">
      <c r="P3034" s="84"/>
      <c r="Q3034" s="84"/>
    </row>
    <row r="3035" spans="16:17" x14ac:dyDescent="0.25">
      <c r="P3035" s="84"/>
      <c r="Q3035" s="84"/>
    </row>
    <row r="3036" spans="16:17" x14ac:dyDescent="0.25">
      <c r="P3036" s="84"/>
      <c r="Q3036" s="84"/>
    </row>
    <row r="3037" spans="16:17" x14ac:dyDescent="0.25">
      <c r="P3037" s="84"/>
      <c r="Q3037" s="84"/>
    </row>
    <row r="3038" spans="16:17" x14ac:dyDescent="0.25">
      <c r="P3038" s="84"/>
      <c r="Q3038" s="84"/>
    </row>
    <row r="3039" spans="16:17" x14ac:dyDescent="0.25">
      <c r="P3039" s="84"/>
      <c r="Q3039" s="84"/>
    </row>
    <row r="3040" spans="16:17" x14ac:dyDescent="0.25">
      <c r="P3040" s="84"/>
      <c r="Q3040" s="84"/>
    </row>
    <row r="3041" spans="16:17" x14ac:dyDescent="0.25">
      <c r="P3041" s="84"/>
      <c r="Q3041" s="84"/>
    </row>
    <row r="3042" spans="16:17" x14ac:dyDescent="0.25">
      <c r="P3042" s="84"/>
      <c r="Q3042" s="84"/>
    </row>
    <row r="3043" spans="16:17" x14ac:dyDescent="0.25">
      <c r="P3043" s="84"/>
      <c r="Q3043" s="84"/>
    </row>
    <row r="3044" spans="16:17" x14ac:dyDescent="0.25">
      <c r="P3044" s="84"/>
      <c r="Q3044" s="84"/>
    </row>
    <row r="3045" spans="16:17" x14ac:dyDescent="0.25">
      <c r="P3045" s="84"/>
      <c r="Q3045" s="84"/>
    </row>
    <row r="3046" spans="16:17" x14ac:dyDescent="0.25">
      <c r="P3046" s="84"/>
      <c r="Q3046" s="84"/>
    </row>
    <row r="3047" spans="16:17" x14ac:dyDescent="0.25">
      <c r="P3047" s="84"/>
      <c r="Q3047" s="84"/>
    </row>
    <row r="3048" spans="16:17" x14ac:dyDescent="0.25">
      <c r="P3048" s="84"/>
      <c r="Q3048" s="84"/>
    </row>
    <row r="3049" spans="16:17" x14ac:dyDescent="0.25">
      <c r="P3049" s="84"/>
      <c r="Q3049" s="84"/>
    </row>
    <row r="3050" spans="16:17" x14ac:dyDescent="0.25">
      <c r="P3050" s="84"/>
      <c r="Q3050" s="84"/>
    </row>
    <row r="3051" spans="16:17" x14ac:dyDescent="0.25">
      <c r="P3051" s="84"/>
      <c r="Q3051" s="84"/>
    </row>
    <row r="3052" spans="16:17" x14ac:dyDescent="0.25">
      <c r="P3052" s="84"/>
      <c r="Q3052" s="84"/>
    </row>
    <row r="3053" spans="16:17" x14ac:dyDescent="0.25">
      <c r="P3053" s="84"/>
      <c r="Q3053" s="84"/>
    </row>
    <row r="3054" spans="16:17" x14ac:dyDescent="0.25">
      <c r="P3054" s="84"/>
      <c r="Q3054" s="84"/>
    </row>
    <row r="3055" spans="16:17" x14ac:dyDescent="0.25">
      <c r="P3055" s="84"/>
      <c r="Q3055" s="84"/>
    </row>
    <row r="3056" spans="16:17" x14ac:dyDescent="0.25">
      <c r="P3056" s="84"/>
      <c r="Q3056" s="84"/>
    </row>
    <row r="3057" spans="16:17" x14ac:dyDescent="0.25">
      <c r="P3057" s="84"/>
      <c r="Q3057" s="84"/>
    </row>
    <row r="3058" spans="16:17" x14ac:dyDescent="0.25">
      <c r="P3058" s="84"/>
      <c r="Q3058" s="84"/>
    </row>
    <row r="3059" spans="16:17" x14ac:dyDescent="0.25">
      <c r="P3059" s="84"/>
      <c r="Q3059" s="84"/>
    </row>
    <row r="3060" spans="16:17" x14ac:dyDescent="0.25">
      <c r="P3060" s="84"/>
      <c r="Q3060" s="84"/>
    </row>
    <row r="3061" spans="16:17" x14ac:dyDescent="0.25">
      <c r="P3061" s="84"/>
      <c r="Q3061" s="84"/>
    </row>
    <row r="3062" spans="16:17" x14ac:dyDescent="0.25">
      <c r="P3062" s="84"/>
      <c r="Q3062" s="84"/>
    </row>
    <row r="3063" spans="16:17" x14ac:dyDescent="0.25">
      <c r="P3063" s="84"/>
      <c r="Q3063" s="84"/>
    </row>
    <row r="3064" spans="16:17" x14ac:dyDescent="0.25">
      <c r="P3064" s="84"/>
      <c r="Q3064" s="84"/>
    </row>
    <row r="3065" spans="16:17" x14ac:dyDescent="0.25">
      <c r="P3065" s="84"/>
      <c r="Q3065" s="84"/>
    </row>
    <row r="3066" spans="16:17" x14ac:dyDescent="0.25">
      <c r="P3066" s="84"/>
      <c r="Q3066" s="84"/>
    </row>
    <row r="3067" spans="16:17" x14ac:dyDescent="0.25">
      <c r="P3067" s="84"/>
      <c r="Q3067" s="84"/>
    </row>
    <row r="3068" spans="16:17" x14ac:dyDescent="0.25">
      <c r="P3068" s="84"/>
      <c r="Q3068" s="84"/>
    </row>
    <row r="3069" spans="16:17" x14ac:dyDescent="0.25">
      <c r="P3069" s="84"/>
      <c r="Q3069" s="84"/>
    </row>
    <row r="3070" spans="16:17" x14ac:dyDescent="0.25">
      <c r="P3070" s="84"/>
      <c r="Q3070" s="84"/>
    </row>
    <row r="3071" spans="16:17" x14ac:dyDescent="0.25">
      <c r="P3071" s="84"/>
      <c r="Q3071" s="84"/>
    </row>
    <row r="3072" spans="16:17" x14ac:dyDescent="0.25">
      <c r="P3072" s="84"/>
      <c r="Q3072" s="84"/>
    </row>
    <row r="3073" spans="16:17" x14ac:dyDescent="0.25">
      <c r="P3073" s="84"/>
      <c r="Q3073" s="84"/>
    </row>
    <row r="3074" spans="16:17" x14ac:dyDescent="0.25">
      <c r="P3074" s="84"/>
      <c r="Q3074" s="84"/>
    </row>
    <row r="3075" spans="16:17" x14ac:dyDescent="0.25">
      <c r="P3075" s="84"/>
      <c r="Q3075" s="84"/>
    </row>
    <row r="3076" spans="16:17" x14ac:dyDescent="0.25">
      <c r="P3076" s="84"/>
      <c r="Q3076" s="84"/>
    </row>
    <row r="3077" spans="16:17" x14ac:dyDescent="0.25">
      <c r="P3077" s="84"/>
      <c r="Q3077" s="84"/>
    </row>
    <row r="3078" spans="16:17" x14ac:dyDescent="0.25">
      <c r="P3078" s="84"/>
      <c r="Q3078" s="84"/>
    </row>
    <row r="3079" spans="16:17" x14ac:dyDescent="0.25">
      <c r="P3079" s="84"/>
      <c r="Q3079" s="84"/>
    </row>
    <row r="3080" spans="16:17" x14ac:dyDescent="0.25">
      <c r="P3080" s="84"/>
      <c r="Q3080" s="84"/>
    </row>
    <row r="3081" spans="16:17" x14ac:dyDescent="0.25">
      <c r="P3081" s="84"/>
      <c r="Q3081" s="84"/>
    </row>
    <row r="3082" spans="16:17" x14ac:dyDescent="0.25">
      <c r="P3082" s="84"/>
      <c r="Q3082" s="84"/>
    </row>
    <row r="3083" spans="16:17" x14ac:dyDescent="0.25">
      <c r="P3083" s="84"/>
      <c r="Q3083" s="84"/>
    </row>
    <row r="3084" spans="16:17" x14ac:dyDescent="0.25">
      <c r="P3084" s="84"/>
      <c r="Q3084" s="84"/>
    </row>
    <row r="3085" spans="16:17" x14ac:dyDescent="0.25">
      <c r="P3085" s="84"/>
      <c r="Q3085" s="84"/>
    </row>
    <row r="3086" spans="16:17" x14ac:dyDescent="0.25">
      <c r="P3086" s="84"/>
      <c r="Q3086" s="84"/>
    </row>
    <row r="3087" spans="16:17" x14ac:dyDescent="0.25">
      <c r="P3087" s="84"/>
      <c r="Q3087" s="84"/>
    </row>
    <row r="3088" spans="16:17" x14ac:dyDescent="0.25">
      <c r="P3088" s="84"/>
      <c r="Q3088" s="84"/>
    </row>
    <row r="3089" spans="16:17" x14ac:dyDescent="0.25">
      <c r="P3089" s="84"/>
      <c r="Q3089" s="84"/>
    </row>
    <row r="3090" spans="16:17" x14ac:dyDescent="0.25">
      <c r="P3090" s="84"/>
      <c r="Q3090" s="84"/>
    </row>
    <row r="3091" spans="16:17" x14ac:dyDescent="0.25">
      <c r="P3091" s="84"/>
      <c r="Q3091" s="84"/>
    </row>
    <row r="3092" spans="16:17" x14ac:dyDescent="0.25">
      <c r="P3092" s="84"/>
      <c r="Q3092" s="84"/>
    </row>
    <row r="3093" spans="16:17" x14ac:dyDescent="0.25">
      <c r="P3093" s="84"/>
      <c r="Q3093" s="84"/>
    </row>
    <row r="3094" spans="16:17" x14ac:dyDescent="0.25">
      <c r="P3094" s="84"/>
      <c r="Q3094" s="84"/>
    </row>
    <row r="3095" spans="16:17" x14ac:dyDescent="0.25">
      <c r="P3095" s="84"/>
      <c r="Q3095" s="84"/>
    </row>
    <row r="3096" spans="16:17" x14ac:dyDescent="0.25">
      <c r="P3096" s="84"/>
      <c r="Q3096" s="84"/>
    </row>
    <row r="3097" spans="16:17" x14ac:dyDescent="0.25">
      <c r="P3097" s="84"/>
      <c r="Q3097" s="84"/>
    </row>
    <row r="3098" spans="16:17" x14ac:dyDescent="0.25">
      <c r="P3098" s="84"/>
      <c r="Q3098" s="84"/>
    </row>
    <row r="3099" spans="16:17" x14ac:dyDescent="0.25">
      <c r="P3099" s="84"/>
      <c r="Q3099" s="84"/>
    </row>
    <row r="3100" spans="16:17" x14ac:dyDescent="0.25">
      <c r="P3100" s="84"/>
      <c r="Q3100" s="84"/>
    </row>
    <row r="3101" spans="16:17" x14ac:dyDescent="0.25">
      <c r="P3101" s="84"/>
      <c r="Q3101" s="84"/>
    </row>
    <row r="3102" spans="16:17" x14ac:dyDescent="0.25">
      <c r="P3102" s="84"/>
      <c r="Q3102" s="84"/>
    </row>
    <row r="3103" spans="16:17" x14ac:dyDescent="0.25">
      <c r="P3103" s="84"/>
      <c r="Q3103" s="84"/>
    </row>
    <row r="3104" spans="16:17" x14ac:dyDescent="0.25">
      <c r="P3104" s="84"/>
      <c r="Q3104" s="84"/>
    </row>
    <row r="3105" spans="16:17" x14ac:dyDescent="0.25">
      <c r="P3105" s="84"/>
      <c r="Q3105" s="84"/>
    </row>
    <row r="3106" spans="16:17" x14ac:dyDescent="0.25">
      <c r="P3106" s="84"/>
      <c r="Q3106" s="84"/>
    </row>
    <row r="3107" spans="16:17" x14ac:dyDescent="0.25">
      <c r="P3107" s="84"/>
      <c r="Q3107" s="84"/>
    </row>
    <row r="3108" spans="16:17" x14ac:dyDescent="0.25">
      <c r="P3108" s="84"/>
      <c r="Q3108" s="84"/>
    </row>
    <row r="3109" spans="16:17" x14ac:dyDescent="0.25">
      <c r="P3109" s="84"/>
      <c r="Q3109" s="84"/>
    </row>
    <row r="3110" spans="16:17" x14ac:dyDescent="0.25">
      <c r="P3110" s="84"/>
      <c r="Q3110" s="84"/>
    </row>
    <row r="3111" spans="16:17" x14ac:dyDescent="0.25">
      <c r="P3111" s="84"/>
      <c r="Q3111" s="84"/>
    </row>
    <row r="3112" spans="16:17" x14ac:dyDescent="0.25">
      <c r="P3112" s="84"/>
      <c r="Q3112" s="84"/>
    </row>
    <row r="3113" spans="16:17" x14ac:dyDescent="0.25">
      <c r="P3113" s="84"/>
      <c r="Q3113" s="84"/>
    </row>
    <row r="3114" spans="16:17" x14ac:dyDescent="0.25">
      <c r="P3114" s="84"/>
      <c r="Q3114" s="84"/>
    </row>
    <row r="3115" spans="16:17" x14ac:dyDescent="0.25">
      <c r="P3115" s="84"/>
      <c r="Q3115" s="84"/>
    </row>
    <row r="3116" spans="16:17" x14ac:dyDescent="0.25">
      <c r="P3116" s="84"/>
      <c r="Q3116" s="84"/>
    </row>
    <row r="3117" spans="16:17" x14ac:dyDescent="0.25">
      <c r="P3117" s="84"/>
      <c r="Q3117" s="84"/>
    </row>
    <row r="3118" spans="16:17" x14ac:dyDescent="0.25">
      <c r="P3118" s="84"/>
      <c r="Q3118" s="84"/>
    </row>
    <row r="3119" spans="16:17" x14ac:dyDescent="0.25">
      <c r="P3119" s="84"/>
      <c r="Q3119" s="84"/>
    </row>
    <row r="3120" spans="16:17" x14ac:dyDescent="0.25">
      <c r="P3120" s="84"/>
      <c r="Q3120" s="84"/>
    </row>
    <row r="3121" spans="16:17" x14ac:dyDescent="0.25">
      <c r="P3121" s="84"/>
      <c r="Q3121" s="84"/>
    </row>
    <row r="3122" spans="16:17" x14ac:dyDescent="0.25">
      <c r="P3122" s="84"/>
      <c r="Q3122" s="84"/>
    </row>
    <row r="3123" spans="16:17" x14ac:dyDescent="0.25">
      <c r="P3123" s="84"/>
      <c r="Q3123" s="84"/>
    </row>
    <row r="3124" spans="16:17" x14ac:dyDescent="0.25">
      <c r="P3124" s="84"/>
      <c r="Q3124" s="84"/>
    </row>
    <row r="3125" spans="16:17" x14ac:dyDescent="0.25">
      <c r="P3125" s="84"/>
      <c r="Q3125" s="84"/>
    </row>
    <row r="3126" spans="16:17" x14ac:dyDescent="0.25">
      <c r="P3126" s="84"/>
      <c r="Q3126" s="84"/>
    </row>
    <row r="3127" spans="16:17" x14ac:dyDescent="0.25">
      <c r="P3127" s="84"/>
      <c r="Q3127" s="84"/>
    </row>
    <row r="3128" spans="16:17" x14ac:dyDescent="0.25">
      <c r="P3128" s="84"/>
      <c r="Q3128" s="84"/>
    </row>
    <row r="3129" spans="16:17" x14ac:dyDescent="0.25">
      <c r="P3129" s="84"/>
      <c r="Q3129" s="84"/>
    </row>
    <row r="3130" spans="16:17" x14ac:dyDescent="0.25">
      <c r="P3130" s="84"/>
      <c r="Q3130" s="84"/>
    </row>
    <row r="3131" spans="16:17" x14ac:dyDescent="0.25">
      <c r="P3131" s="84"/>
      <c r="Q3131" s="84"/>
    </row>
    <row r="3132" spans="16:17" x14ac:dyDescent="0.25">
      <c r="P3132" s="84"/>
      <c r="Q3132" s="84"/>
    </row>
    <row r="3133" spans="16:17" x14ac:dyDescent="0.25">
      <c r="P3133" s="84"/>
      <c r="Q3133" s="84"/>
    </row>
    <row r="3134" spans="16:17" x14ac:dyDescent="0.25">
      <c r="P3134" s="84"/>
      <c r="Q3134" s="84"/>
    </row>
    <row r="3135" spans="16:17" x14ac:dyDescent="0.25">
      <c r="P3135" s="84"/>
      <c r="Q3135" s="84"/>
    </row>
    <row r="3136" spans="16:17" x14ac:dyDescent="0.25">
      <c r="P3136" s="84"/>
      <c r="Q3136" s="84"/>
    </row>
    <row r="3137" spans="16:17" x14ac:dyDescent="0.25">
      <c r="P3137" s="84"/>
      <c r="Q3137" s="84"/>
    </row>
    <row r="3138" spans="16:17" x14ac:dyDescent="0.25">
      <c r="P3138" s="84"/>
      <c r="Q3138" s="84"/>
    </row>
    <row r="3139" spans="16:17" x14ac:dyDescent="0.25">
      <c r="P3139" s="84"/>
      <c r="Q3139" s="84"/>
    </row>
    <row r="3140" spans="16:17" x14ac:dyDescent="0.25">
      <c r="P3140" s="84"/>
      <c r="Q3140" s="84"/>
    </row>
    <row r="3141" spans="16:17" x14ac:dyDescent="0.25">
      <c r="P3141" s="84"/>
      <c r="Q3141" s="84"/>
    </row>
    <row r="3142" spans="16:17" x14ac:dyDescent="0.25">
      <c r="P3142" s="84"/>
      <c r="Q3142" s="84"/>
    </row>
    <row r="3143" spans="16:17" x14ac:dyDescent="0.25">
      <c r="P3143" s="84"/>
      <c r="Q3143" s="84"/>
    </row>
    <row r="3144" spans="16:17" x14ac:dyDescent="0.25">
      <c r="P3144" s="84"/>
      <c r="Q3144" s="84"/>
    </row>
    <row r="3145" spans="16:17" x14ac:dyDescent="0.25">
      <c r="P3145" s="84"/>
      <c r="Q3145" s="84"/>
    </row>
    <row r="3146" spans="16:17" x14ac:dyDescent="0.25">
      <c r="P3146" s="84"/>
      <c r="Q3146" s="84"/>
    </row>
    <row r="3147" spans="16:17" x14ac:dyDescent="0.25">
      <c r="P3147" s="84"/>
      <c r="Q3147" s="84"/>
    </row>
    <row r="3148" spans="16:17" x14ac:dyDescent="0.25">
      <c r="P3148" s="84"/>
      <c r="Q3148" s="84"/>
    </row>
    <row r="3149" spans="16:17" x14ac:dyDescent="0.25">
      <c r="P3149" s="84"/>
      <c r="Q3149" s="84"/>
    </row>
    <row r="3150" spans="16:17" x14ac:dyDescent="0.25">
      <c r="P3150" s="84"/>
      <c r="Q3150" s="84"/>
    </row>
    <row r="3151" spans="16:17" x14ac:dyDescent="0.25">
      <c r="P3151" s="84"/>
      <c r="Q3151" s="84"/>
    </row>
    <row r="3152" spans="16:17" x14ac:dyDescent="0.25">
      <c r="P3152" s="84"/>
      <c r="Q3152" s="84"/>
    </row>
    <row r="3153" spans="16:17" x14ac:dyDescent="0.25">
      <c r="P3153" s="84"/>
      <c r="Q3153" s="84"/>
    </row>
    <row r="3154" spans="16:17" x14ac:dyDescent="0.25">
      <c r="P3154" s="84"/>
      <c r="Q3154" s="84"/>
    </row>
    <row r="3155" spans="16:17" x14ac:dyDescent="0.25">
      <c r="P3155" s="84"/>
      <c r="Q3155" s="84"/>
    </row>
    <row r="3156" spans="16:17" x14ac:dyDescent="0.25">
      <c r="P3156" s="84"/>
      <c r="Q3156" s="84"/>
    </row>
    <row r="3157" spans="16:17" x14ac:dyDescent="0.25">
      <c r="P3157" s="84"/>
      <c r="Q3157" s="84"/>
    </row>
    <row r="3158" spans="16:17" x14ac:dyDescent="0.25">
      <c r="P3158" s="84"/>
      <c r="Q3158" s="84"/>
    </row>
    <row r="3159" spans="16:17" x14ac:dyDescent="0.25">
      <c r="P3159" s="84"/>
      <c r="Q3159" s="84"/>
    </row>
    <row r="3160" spans="16:17" x14ac:dyDescent="0.25">
      <c r="P3160" s="84"/>
      <c r="Q3160" s="84"/>
    </row>
    <row r="3161" spans="16:17" x14ac:dyDescent="0.25">
      <c r="P3161" s="84"/>
      <c r="Q3161" s="84"/>
    </row>
    <row r="3162" spans="16:17" x14ac:dyDescent="0.25">
      <c r="P3162" s="84"/>
      <c r="Q3162" s="84"/>
    </row>
    <row r="3163" spans="16:17" x14ac:dyDescent="0.25">
      <c r="P3163" s="84"/>
      <c r="Q3163" s="84"/>
    </row>
    <row r="3164" spans="16:17" x14ac:dyDescent="0.25">
      <c r="P3164" s="84"/>
      <c r="Q3164" s="84"/>
    </row>
    <row r="3165" spans="16:17" x14ac:dyDescent="0.25">
      <c r="P3165" s="84"/>
      <c r="Q3165" s="84"/>
    </row>
    <row r="3166" spans="16:17" x14ac:dyDescent="0.25">
      <c r="P3166" s="84"/>
      <c r="Q3166" s="84"/>
    </row>
    <row r="3167" spans="16:17" x14ac:dyDescent="0.25">
      <c r="P3167" s="84"/>
      <c r="Q3167" s="84"/>
    </row>
    <row r="3168" spans="16:17" x14ac:dyDescent="0.25">
      <c r="P3168" s="84"/>
      <c r="Q3168" s="84"/>
    </row>
    <row r="3169" spans="16:17" x14ac:dyDescent="0.25">
      <c r="P3169" s="84"/>
      <c r="Q3169" s="84"/>
    </row>
    <row r="3170" spans="16:17" x14ac:dyDescent="0.25">
      <c r="P3170" s="84"/>
      <c r="Q3170" s="84"/>
    </row>
    <row r="3171" spans="16:17" x14ac:dyDescent="0.25">
      <c r="P3171" s="84"/>
      <c r="Q3171" s="84"/>
    </row>
    <row r="3172" spans="16:17" x14ac:dyDescent="0.25">
      <c r="P3172" s="84"/>
      <c r="Q3172" s="84"/>
    </row>
    <row r="3173" spans="16:17" x14ac:dyDescent="0.25">
      <c r="P3173" s="84"/>
      <c r="Q3173" s="84"/>
    </row>
    <row r="3174" spans="16:17" x14ac:dyDescent="0.25">
      <c r="P3174" s="84"/>
      <c r="Q3174" s="84"/>
    </row>
    <row r="3175" spans="16:17" x14ac:dyDescent="0.25">
      <c r="P3175" s="84"/>
      <c r="Q3175" s="84"/>
    </row>
    <row r="3176" spans="16:17" x14ac:dyDescent="0.25">
      <c r="P3176" s="84"/>
      <c r="Q3176" s="84"/>
    </row>
    <row r="3177" spans="16:17" x14ac:dyDescent="0.25">
      <c r="P3177" s="84"/>
      <c r="Q3177" s="84"/>
    </row>
    <row r="3178" spans="16:17" x14ac:dyDescent="0.25">
      <c r="P3178" s="84"/>
      <c r="Q3178" s="84"/>
    </row>
    <row r="3179" spans="16:17" x14ac:dyDescent="0.25">
      <c r="P3179" s="84"/>
      <c r="Q3179" s="84"/>
    </row>
    <row r="3180" spans="16:17" x14ac:dyDescent="0.25">
      <c r="P3180" s="84"/>
      <c r="Q3180" s="84"/>
    </row>
    <row r="3181" spans="16:17" x14ac:dyDescent="0.25">
      <c r="P3181" s="84"/>
      <c r="Q3181" s="84"/>
    </row>
    <row r="3182" spans="16:17" x14ac:dyDescent="0.25">
      <c r="P3182" s="84"/>
      <c r="Q3182" s="84"/>
    </row>
    <row r="3183" spans="16:17" x14ac:dyDescent="0.25">
      <c r="P3183" s="84"/>
      <c r="Q3183" s="84"/>
    </row>
    <row r="3184" spans="16:17" x14ac:dyDescent="0.25">
      <c r="P3184" s="84"/>
      <c r="Q3184" s="84"/>
    </row>
    <row r="3185" spans="16:17" x14ac:dyDescent="0.25">
      <c r="P3185" s="84"/>
      <c r="Q3185" s="84"/>
    </row>
    <row r="3186" spans="16:17" x14ac:dyDescent="0.25">
      <c r="P3186" s="84"/>
      <c r="Q3186" s="84"/>
    </row>
    <row r="3187" spans="16:17" x14ac:dyDescent="0.25">
      <c r="P3187" s="84"/>
      <c r="Q3187" s="84"/>
    </row>
    <row r="3188" spans="16:17" x14ac:dyDescent="0.25">
      <c r="P3188" s="84"/>
      <c r="Q3188" s="84"/>
    </row>
    <row r="3189" spans="16:17" x14ac:dyDescent="0.25">
      <c r="P3189" s="84"/>
      <c r="Q3189" s="84"/>
    </row>
    <row r="3190" spans="16:17" x14ac:dyDescent="0.25">
      <c r="P3190" s="84"/>
      <c r="Q3190" s="84"/>
    </row>
    <row r="3191" spans="16:17" x14ac:dyDescent="0.25">
      <c r="P3191" s="84"/>
      <c r="Q3191" s="84"/>
    </row>
    <row r="3192" spans="16:17" x14ac:dyDescent="0.25">
      <c r="P3192" s="84"/>
      <c r="Q3192" s="84"/>
    </row>
    <row r="3193" spans="16:17" x14ac:dyDescent="0.25">
      <c r="P3193" s="84"/>
      <c r="Q3193" s="84"/>
    </row>
    <row r="3194" spans="16:17" x14ac:dyDescent="0.25">
      <c r="P3194" s="84"/>
      <c r="Q3194" s="84"/>
    </row>
    <row r="3195" spans="16:17" x14ac:dyDescent="0.25">
      <c r="P3195" s="84"/>
      <c r="Q3195" s="84"/>
    </row>
    <row r="3196" spans="16:17" x14ac:dyDescent="0.25">
      <c r="P3196" s="84"/>
      <c r="Q3196" s="84"/>
    </row>
    <row r="3197" spans="16:17" x14ac:dyDescent="0.25">
      <c r="P3197" s="84"/>
      <c r="Q3197" s="84"/>
    </row>
    <row r="3198" spans="16:17" x14ac:dyDescent="0.25">
      <c r="P3198" s="84"/>
      <c r="Q3198" s="84"/>
    </row>
    <row r="3199" spans="16:17" x14ac:dyDescent="0.25">
      <c r="P3199" s="84"/>
      <c r="Q3199" s="84"/>
    </row>
    <row r="3200" spans="16:17" x14ac:dyDescent="0.25">
      <c r="P3200" s="84"/>
      <c r="Q3200" s="84"/>
    </row>
    <row r="3201" spans="16:17" x14ac:dyDescent="0.25">
      <c r="P3201" s="84"/>
      <c r="Q3201" s="84"/>
    </row>
    <row r="3202" spans="16:17" x14ac:dyDescent="0.25">
      <c r="P3202" s="84"/>
      <c r="Q3202" s="84"/>
    </row>
    <row r="3203" spans="16:17" x14ac:dyDescent="0.25">
      <c r="P3203" s="84"/>
      <c r="Q3203" s="84"/>
    </row>
    <row r="3204" spans="16:17" x14ac:dyDescent="0.25">
      <c r="P3204" s="84"/>
      <c r="Q3204" s="84"/>
    </row>
    <row r="3205" spans="16:17" x14ac:dyDescent="0.25">
      <c r="P3205" s="84"/>
      <c r="Q3205" s="84"/>
    </row>
    <row r="3206" spans="16:17" x14ac:dyDescent="0.25">
      <c r="P3206" s="84"/>
      <c r="Q3206" s="84"/>
    </row>
    <row r="3207" spans="16:17" x14ac:dyDescent="0.25">
      <c r="P3207" s="84"/>
      <c r="Q3207" s="84"/>
    </row>
    <row r="3208" spans="16:17" x14ac:dyDescent="0.25">
      <c r="P3208" s="84"/>
      <c r="Q3208" s="84"/>
    </row>
    <row r="3209" spans="16:17" x14ac:dyDescent="0.25">
      <c r="P3209" s="84"/>
      <c r="Q3209" s="84"/>
    </row>
    <row r="3210" spans="16:17" x14ac:dyDescent="0.25">
      <c r="P3210" s="84"/>
      <c r="Q3210" s="84"/>
    </row>
    <row r="3211" spans="16:17" x14ac:dyDescent="0.25">
      <c r="P3211" s="84"/>
      <c r="Q3211" s="84"/>
    </row>
    <row r="3212" spans="16:17" x14ac:dyDescent="0.25">
      <c r="P3212" s="84"/>
      <c r="Q3212" s="84"/>
    </row>
    <row r="3213" spans="16:17" x14ac:dyDescent="0.25">
      <c r="P3213" s="84"/>
      <c r="Q3213" s="84"/>
    </row>
    <row r="3214" spans="16:17" x14ac:dyDescent="0.25">
      <c r="P3214" s="84"/>
      <c r="Q3214" s="84"/>
    </row>
    <row r="3215" spans="16:17" x14ac:dyDescent="0.25">
      <c r="P3215" s="84"/>
      <c r="Q3215" s="84"/>
    </row>
    <row r="3216" spans="16:17" x14ac:dyDescent="0.25">
      <c r="P3216" s="84"/>
      <c r="Q3216" s="84"/>
    </row>
    <row r="3217" spans="16:17" x14ac:dyDescent="0.25">
      <c r="P3217" s="84"/>
      <c r="Q3217" s="84"/>
    </row>
    <row r="3218" spans="16:17" x14ac:dyDescent="0.25">
      <c r="P3218" s="84"/>
      <c r="Q3218" s="84"/>
    </row>
    <row r="3219" spans="16:17" x14ac:dyDescent="0.25">
      <c r="P3219" s="84"/>
      <c r="Q3219" s="84"/>
    </row>
    <row r="3220" spans="16:17" x14ac:dyDescent="0.25">
      <c r="P3220" s="84"/>
      <c r="Q3220" s="84"/>
    </row>
    <row r="3221" spans="16:17" x14ac:dyDescent="0.25">
      <c r="P3221" s="84"/>
      <c r="Q3221" s="84"/>
    </row>
    <row r="3222" spans="16:17" x14ac:dyDescent="0.25">
      <c r="P3222" s="84"/>
      <c r="Q3222" s="84"/>
    </row>
    <row r="3223" spans="16:17" x14ac:dyDescent="0.25">
      <c r="P3223" s="84"/>
      <c r="Q3223" s="84"/>
    </row>
    <row r="3224" spans="16:17" x14ac:dyDescent="0.25">
      <c r="P3224" s="84"/>
      <c r="Q3224" s="84"/>
    </row>
    <row r="3225" spans="16:17" x14ac:dyDescent="0.25">
      <c r="P3225" s="84"/>
      <c r="Q3225" s="84"/>
    </row>
    <row r="3226" spans="16:17" x14ac:dyDescent="0.25">
      <c r="P3226" s="84"/>
      <c r="Q3226" s="84"/>
    </row>
    <row r="3227" spans="16:17" x14ac:dyDescent="0.25">
      <c r="P3227" s="84"/>
      <c r="Q3227" s="84"/>
    </row>
    <row r="3228" spans="16:17" x14ac:dyDescent="0.25">
      <c r="P3228" s="84"/>
      <c r="Q3228" s="84"/>
    </row>
    <row r="3229" spans="16:17" x14ac:dyDescent="0.25">
      <c r="P3229" s="84"/>
      <c r="Q3229" s="84"/>
    </row>
    <row r="3230" spans="16:17" x14ac:dyDescent="0.25">
      <c r="P3230" s="84"/>
      <c r="Q3230" s="84"/>
    </row>
    <row r="3231" spans="16:17" x14ac:dyDescent="0.25">
      <c r="P3231" s="84"/>
      <c r="Q3231" s="84"/>
    </row>
    <row r="3232" spans="16:17" x14ac:dyDescent="0.25">
      <c r="P3232" s="84"/>
      <c r="Q3232" s="84"/>
    </row>
    <row r="3233" spans="16:17" x14ac:dyDescent="0.25">
      <c r="P3233" s="84"/>
      <c r="Q3233" s="84"/>
    </row>
    <row r="3234" spans="16:17" x14ac:dyDescent="0.25">
      <c r="P3234" s="84"/>
      <c r="Q3234" s="84"/>
    </row>
    <row r="3235" spans="16:17" x14ac:dyDescent="0.25">
      <c r="P3235" s="84"/>
      <c r="Q3235" s="84"/>
    </row>
    <row r="3236" spans="16:17" x14ac:dyDescent="0.25">
      <c r="P3236" s="84"/>
      <c r="Q3236" s="84"/>
    </row>
    <row r="3237" spans="16:17" x14ac:dyDescent="0.25">
      <c r="P3237" s="84"/>
      <c r="Q3237" s="84"/>
    </row>
    <row r="3238" spans="16:17" x14ac:dyDescent="0.25">
      <c r="P3238" s="84"/>
      <c r="Q3238" s="84"/>
    </row>
    <row r="3239" spans="16:17" x14ac:dyDescent="0.25">
      <c r="P3239" s="84"/>
      <c r="Q3239" s="84"/>
    </row>
    <row r="3240" spans="16:17" x14ac:dyDescent="0.25">
      <c r="P3240" s="84"/>
      <c r="Q3240" s="84"/>
    </row>
    <row r="3241" spans="16:17" x14ac:dyDescent="0.25">
      <c r="P3241" s="84"/>
      <c r="Q3241" s="84"/>
    </row>
    <row r="3242" spans="16:17" x14ac:dyDescent="0.25">
      <c r="P3242" s="84"/>
      <c r="Q3242" s="84"/>
    </row>
    <row r="3243" spans="16:17" x14ac:dyDescent="0.25">
      <c r="P3243" s="84"/>
      <c r="Q3243" s="84"/>
    </row>
    <row r="3244" spans="16:17" x14ac:dyDescent="0.25">
      <c r="P3244" s="84"/>
      <c r="Q3244" s="84"/>
    </row>
    <row r="3245" spans="16:17" x14ac:dyDescent="0.25">
      <c r="P3245" s="84"/>
      <c r="Q3245" s="84"/>
    </row>
    <row r="3246" spans="16:17" x14ac:dyDescent="0.25">
      <c r="P3246" s="84"/>
      <c r="Q3246" s="84"/>
    </row>
    <row r="3247" spans="16:17" x14ac:dyDescent="0.25">
      <c r="P3247" s="84"/>
      <c r="Q3247" s="84"/>
    </row>
    <row r="3248" spans="16:17" x14ac:dyDescent="0.25">
      <c r="P3248" s="84"/>
      <c r="Q3248" s="84"/>
    </row>
    <row r="3249" spans="16:17" x14ac:dyDescent="0.25">
      <c r="P3249" s="84"/>
      <c r="Q3249" s="84"/>
    </row>
    <row r="3250" spans="16:17" x14ac:dyDescent="0.25">
      <c r="P3250" s="84"/>
      <c r="Q3250" s="84"/>
    </row>
    <row r="3251" spans="16:17" x14ac:dyDescent="0.25">
      <c r="P3251" s="84"/>
      <c r="Q3251" s="84"/>
    </row>
    <row r="3252" spans="16:17" x14ac:dyDescent="0.25">
      <c r="P3252" s="84"/>
      <c r="Q3252" s="84"/>
    </row>
    <row r="3253" spans="16:17" x14ac:dyDescent="0.25">
      <c r="P3253" s="84"/>
      <c r="Q3253" s="84"/>
    </row>
    <row r="3254" spans="16:17" x14ac:dyDescent="0.25">
      <c r="P3254" s="84"/>
      <c r="Q3254" s="84"/>
    </row>
    <row r="3255" spans="16:17" x14ac:dyDescent="0.25">
      <c r="P3255" s="84"/>
      <c r="Q3255" s="84"/>
    </row>
    <row r="3256" spans="16:17" x14ac:dyDescent="0.25">
      <c r="P3256" s="84"/>
      <c r="Q3256" s="84"/>
    </row>
    <row r="3257" spans="16:17" x14ac:dyDescent="0.25">
      <c r="P3257" s="84"/>
      <c r="Q3257" s="84"/>
    </row>
    <row r="3258" spans="16:17" x14ac:dyDescent="0.25">
      <c r="P3258" s="84"/>
      <c r="Q3258" s="84"/>
    </row>
    <row r="3259" spans="16:17" x14ac:dyDescent="0.25">
      <c r="P3259" s="84"/>
      <c r="Q3259" s="84"/>
    </row>
    <row r="3260" spans="16:17" x14ac:dyDescent="0.25">
      <c r="P3260" s="84"/>
      <c r="Q3260" s="84"/>
    </row>
    <row r="3261" spans="16:17" x14ac:dyDescent="0.25">
      <c r="P3261" s="84"/>
      <c r="Q3261" s="84"/>
    </row>
    <row r="3262" spans="16:17" x14ac:dyDescent="0.25">
      <c r="P3262" s="84"/>
      <c r="Q3262" s="84"/>
    </row>
    <row r="3263" spans="16:17" x14ac:dyDescent="0.25">
      <c r="P3263" s="84"/>
      <c r="Q3263" s="84"/>
    </row>
    <row r="3264" spans="16:17" x14ac:dyDescent="0.25">
      <c r="P3264" s="84"/>
      <c r="Q3264" s="84"/>
    </row>
    <row r="3265" spans="16:17" x14ac:dyDescent="0.25">
      <c r="P3265" s="84"/>
      <c r="Q3265" s="84"/>
    </row>
    <row r="3266" spans="16:17" x14ac:dyDescent="0.25">
      <c r="P3266" s="84"/>
      <c r="Q3266" s="84"/>
    </row>
    <row r="3267" spans="16:17" x14ac:dyDescent="0.25">
      <c r="P3267" s="84"/>
      <c r="Q3267" s="84"/>
    </row>
    <row r="3268" spans="16:17" x14ac:dyDescent="0.25">
      <c r="P3268" s="84"/>
      <c r="Q3268" s="84"/>
    </row>
    <row r="3269" spans="16:17" x14ac:dyDescent="0.25">
      <c r="P3269" s="84"/>
      <c r="Q3269" s="84"/>
    </row>
    <row r="3270" spans="16:17" x14ac:dyDescent="0.25">
      <c r="P3270" s="84"/>
      <c r="Q3270" s="84"/>
    </row>
    <row r="3271" spans="16:17" x14ac:dyDescent="0.25">
      <c r="P3271" s="84"/>
      <c r="Q3271" s="84"/>
    </row>
    <row r="3272" spans="16:17" x14ac:dyDescent="0.25">
      <c r="P3272" s="84"/>
      <c r="Q3272" s="84"/>
    </row>
    <row r="3273" spans="16:17" x14ac:dyDescent="0.25">
      <c r="P3273" s="84"/>
      <c r="Q3273" s="84"/>
    </row>
    <row r="3274" spans="16:17" x14ac:dyDescent="0.25">
      <c r="P3274" s="84"/>
      <c r="Q3274" s="84"/>
    </row>
    <row r="3275" spans="16:17" x14ac:dyDescent="0.25">
      <c r="P3275" s="84"/>
      <c r="Q3275" s="84"/>
    </row>
    <row r="3276" spans="16:17" x14ac:dyDescent="0.25">
      <c r="P3276" s="84"/>
      <c r="Q3276" s="84"/>
    </row>
    <row r="3277" spans="16:17" x14ac:dyDescent="0.25">
      <c r="P3277" s="84"/>
      <c r="Q3277" s="84"/>
    </row>
    <row r="3278" spans="16:17" x14ac:dyDescent="0.25">
      <c r="P3278" s="84"/>
      <c r="Q3278" s="84"/>
    </row>
    <row r="3279" spans="16:17" x14ac:dyDescent="0.25">
      <c r="P3279" s="84"/>
      <c r="Q3279" s="84"/>
    </row>
    <row r="3280" spans="16:17" x14ac:dyDescent="0.25">
      <c r="P3280" s="84"/>
      <c r="Q3280" s="84"/>
    </row>
    <row r="3281" spans="16:17" x14ac:dyDescent="0.25">
      <c r="P3281" s="84"/>
      <c r="Q3281" s="84"/>
    </row>
    <row r="3282" spans="16:17" x14ac:dyDescent="0.25">
      <c r="P3282" s="84"/>
      <c r="Q3282" s="84"/>
    </row>
    <row r="3283" spans="16:17" x14ac:dyDescent="0.25">
      <c r="P3283" s="84"/>
      <c r="Q3283" s="84"/>
    </row>
    <row r="3284" spans="16:17" x14ac:dyDescent="0.25">
      <c r="P3284" s="84"/>
      <c r="Q3284" s="84"/>
    </row>
    <row r="3285" spans="16:17" x14ac:dyDescent="0.25">
      <c r="P3285" s="84"/>
      <c r="Q3285" s="84"/>
    </row>
    <row r="3286" spans="16:17" x14ac:dyDescent="0.25">
      <c r="P3286" s="84"/>
      <c r="Q3286" s="84"/>
    </row>
    <row r="3287" spans="16:17" x14ac:dyDescent="0.25">
      <c r="P3287" s="84"/>
      <c r="Q3287" s="84"/>
    </row>
    <row r="3288" spans="16:17" x14ac:dyDescent="0.25">
      <c r="P3288" s="84"/>
      <c r="Q3288" s="84"/>
    </row>
    <row r="3289" spans="16:17" x14ac:dyDescent="0.25">
      <c r="P3289" s="84"/>
      <c r="Q3289" s="84"/>
    </row>
    <row r="3290" spans="16:17" x14ac:dyDescent="0.25">
      <c r="P3290" s="84"/>
      <c r="Q3290" s="84"/>
    </row>
    <row r="3291" spans="16:17" x14ac:dyDescent="0.25">
      <c r="P3291" s="84"/>
      <c r="Q3291" s="84"/>
    </row>
    <row r="3292" spans="16:17" x14ac:dyDescent="0.25">
      <c r="P3292" s="84"/>
      <c r="Q3292" s="84"/>
    </row>
    <row r="3293" spans="16:17" x14ac:dyDescent="0.25">
      <c r="P3293" s="84"/>
      <c r="Q3293" s="84"/>
    </row>
    <row r="3294" spans="16:17" x14ac:dyDescent="0.25">
      <c r="P3294" s="84"/>
      <c r="Q3294" s="84"/>
    </row>
    <row r="3295" spans="16:17" x14ac:dyDescent="0.25">
      <c r="P3295" s="84"/>
      <c r="Q3295" s="84"/>
    </row>
    <row r="3296" spans="16:17" x14ac:dyDescent="0.25">
      <c r="P3296" s="84"/>
      <c r="Q3296" s="84"/>
    </row>
    <row r="3297" spans="16:17" x14ac:dyDescent="0.25">
      <c r="P3297" s="84"/>
      <c r="Q3297" s="84"/>
    </row>
    <row r="3298" spans="16:17" x14ac:dyDescent="0.25">
      <c r="P3298" s="84"/>
      <c r="Q3298" s="84"/>
    </row>
    <row r="3299" spans="16:17" x14ac:dyDescent="0.25">
      <c r="P3299" s="84"/>
      <c r="Q3299" s="84"/>
    </row>
    <row r="3300" spans="16:17" x14ac:dyDescent="0.25">
      <c r="P3300" s="84"/>
      <c r="Q3300" s="84"/>
    </row>
    <row r="3301" spans="16:17" x14ac:dyDescent="0.25">
      <c r="P3301" s="84"/>
      <c r="Q3301" s="84"/>
    </row>
    <row r="3302" spans="16:17" x14ac:dyDescent="0.25">
      <c r="P3302" s="84"/>
      <c r="Q3302" s="84"/>
    </row>
    <row r="3303" spans="16:17" x14ac:dyDescent="0.25">
      <c r="P3303" s="84"/>
      <c r="Q3303" s="84"/>
    </row>
    <row r="3304" spans="16:17" x14ac:dyDescent="0.25">
      <c r="P3304" s="84"/>
      <c r="Q3304" s="84"/>
    </row>
    <row r="3305" spans="16:17" x14ac:dyDescent="0.25">
      <c r="P3305" s="84"/>
      <c r="Q3305" s="84"/>
    </row>
    <row r="3306" spans="16:17" x14ac:dyDescent="0.25">
      <c r="P3306" s="84"/>
      <c r="Q3306" s="84"/>
    </row>
    <row r="3307" spans="16:17" x14ac:dyDescent="0.25">
      <c r="P3307" s="84"/>
      <c r="Q3307" s="84"/>
    </row>
    <row r="3308" spans="16:17" x14ac:dyDescent="0.25">
      <c r="P3308" s="84"/>
      <c r="Q3308" s="84"/>
    </row>
    <row r="3309" spans="16:17" x14ac:dyDescent="0.25">
      <c r="P3309" s="84"/>
      <c r="Q3309" s="84"/>
    </row>
    <row r="3310" spans="16:17" x14ac:dyDescent="0.25">
      <c r="P3310" s="84"/>
      <c r="Q3310" s="84"/>
    </row>
    <row r="3311" spans="16:17" x14ac:dyDescent="0.25">
      <c r="P3311" s="84"/>
      <c r="Q3311" s="84"/>
    </row>
    <row r="3312" spans="16:17" x14ac:dyDescent="0.25">
      <c r="P3312" s="84"/>
      <c r="Q3312" s="84"/>
    </row>
    <row r="3313" spans="16:17" x14ac:dyDescent="0.25">
      <c r="P3313" s="84"/>
      <c r="Q3313" s="84"/>
    </row>
    <row r="3314" spans="16:17" x14ac:dyDescent="0.25">
      <c r="P3314" s="84"/>
      <c r="Q3314" s="84"/>
    </row>
    <row r="3315" spans="16:17" x14ac:dyDescent="0.25">
      <c r="P3315" s="84"/>
      <c r="Q3315" s="84"/>
    </row>
    <row r="3316" spans="16:17" x14ac:dyDescent="0.25">
      <c r="P3316" s="84"/>
      <c r="Q3316" s="84"/>
    </row>
    <row r="3317" spans="16:17" x14ac:dyDescent="0.25">
      <c r="P3317" s="84"/>
      <c r="Q3317" s="84"/>
    </row>
    <row r="3318" spans="16:17" x14ac:dyDescent="0.25">
      <c r="P3318" s="84"/>
      <c r="Q3318" s="84"/>
    </row>
    <row r="3319" spans="16:17" x14ac:dyDescent="0.25">
      <c r="P3319" s="84"/>
      <c r="Q3319" s="84"/>
    </row>
    <row r="3320" spans="16:17" x14ac:dyDescent="0.25">
      <c r="P3320" s="84"/>
      <c r="Q3320" s="84"/>
    </row>
    <row r="3321" spans="16:17" x14ac:dyDescent="0.25">
      <c r="P3321" s="84"/>
      <c r="Q3321" s="84"/>
    </row>
    <row r="3322" spans="16:17" x14ac:dyDescent="0.25">
      <c r="P3322" s="84"/>
      <c r="Q3322" s="84"/>
    </row>
    <row r="3323" spans="16:17" x14ac:dyDescent="0.25">
      <c r="P3323" s="84"/>
      <c r="Q3323" s="84"/>
    </row>
    <row r="3324" spans="16:17" x14ac:dyDescent="0.25">
      <c r="P3324" s="84"/>
      <c r="Q3324" s="84"/>
    </row>
    <row r="3325" spans="16:17" x14ac:dyDescent="0.25">
      <c r="P3325" s="84"/>
      <c r="Q3325" s="84"/>
    </row>
    <row r="3326" spans="16:17" x14ac:dyDescent="0.25">
      <c r="P3326" s="84"/>
      <c r="Q3326" s="84"/>
    </row>
    <row r="3327" spans="16:17" x14ac:dyDescent="0.25">
      <c r="P3327" s="84"/>
      <c r="Q3327" s="84"/>
    </row>
    <row r="3328" spans="16:17" x14ac:dyDescent="0.25">
      <c r="P3328" s="84"/>
      <c r="Q3328" s="84"/>
    </row>
    <row r="3329" spans="16:17" x14ac:dyDescent="0.25">
      <c r="P3329" s="84"/>
      <c r="Q3329" s="84"/>
    </row>
    <row r="3330" spans="16:17" x14ac:dyDescent="0.25">
      <c r="P3330" s="84"/>
      <c r="Q3330" s="84"/>
    </row>
    <row r="3331" spans="16:17" x14ac:dyDescent="0.25">
      <c r="P3331" s="84"/>
      <c r="Q3331" s="84"/>
    </row>
    <row r="3332" spans="16:17" x14ac:dyDescent="0.25">
      <c r="P3332" s="84"/>
      <c r="Q3332" s="84"/>
    </row>
    <row r="3333" spans="16:17" x14ac:dyDescent="0.25">
      <c r="P3333" s="84"/>
      <c r="Q3333" s="84"/>
    </row>
    <row r="3334" spans="16:17" x14ac:dyDescent="0.25">
      <c r="P3334" s="84"/>
      <c r="Q3334" s="84"/>
    </row>
    <row r="3335" spans="16:17" x14ac:dyDescent="0.25">
      <c r="P3335" s="84"/>
      <c r="Q3335" s="84"/>
    </row>
    <row r="3336" spans="16:17" x14ac:dyDescent="0.25">
      <c r="P3336" s="84"/>
      <c r="Q3336" s="84"/>
    </row>
    <row r="3337" spans="16:17" x14ac:dyDescent="0.25">
      <c r="P3337" s="84"/>
      <c r="Q3337" s="84"/>
    </row>
    <row r="3338" spans="16:17" x14ac:dyDescent="0.25">
      <c r="P3338" s="84"/>
      <c r="Q3338" s="84"/>
    </row>
    <row r="3339" spans="16:17" x14ac:dyDescent="0.25">
      <c r="P3339" s="84"/>
      <c r="Q3339" s="84"/>
    </row>
    <row r="3340" spans="16:17" x14ac:dyDescent="0.25">
      <c r="P3340" s="84"/>
      <c r="Q3340" s="84"/>
    </row>
    <row r="3341" spans="16:17" x14ac:dyDescent="0.25">
      <c r="P3341" s="84"/>
      <c r="Q3341" s="84"/>
    </row>
    <row r="3342" spans="16:17" x14ac:dyDescent="0.25">
      <c r="P3342" s="84"/>
      <c r="Q3342" s="84"/>
    </row>
    <row r="3343" spans="16:17" x14ac:dyDescent="0.25">
      <c r="P3343" s="84"/>
      <c r="Q3343" s="84"/>
    </row>
    <row r="3344" spans="16:17" x14ac:dyDescent="0.25">
      <c r="P3344" s="84"/>
      <c r="Q3344" s="84"/>
    </row>
    <row r="3345" spans="16:17" x14ac:dyDescent="0.25">
      <c r="P3345" s="84"/>
      <c r="Q3345" s="84"/>
    </row>
    <row r="3346" spans="16:17" x14ac:dyDescent="0.25">
      <c r="P3346" s="84"/>
      <c r="Q3346" s="84"/>
    </row>
    <row r="3347" spans="16:17" x14ac:dyDescent="0.25">
      <c r="P3347" s="84"/>
      <c r="Q3347" s="84"/>
    </row>
    <row r="3348" spans="16:17" x14ac:dyDescent="0.25">
      <c r="P3348" s="84"/>
      <c r="Q3348" s="84"/>
    </row>
    <row r="3349" spans="16:17" x14ac:dyDescent="0.25">
      <c r="P3349" s="84"/>
      <c r="Q3349" s="84"/>
    </row>
    <row r="3350" spans="16:17" x14ac:dyDescent="0.25">
      <c r="P3350" s="84"/>
      <c r="Q3350" s="84"/>
    </row>
    <row r="3351" spans="16:17" x14ac:dyDescent="0.25">
      <c r="P3351" s="84"/>
      <c r="Q3351" s="84"/>
    </row>
    <row r="3352" spans="16:17" x14ac:dyDescent="0.25">
      <c r="P3352" s="84"/>
      <c r="Q3352" s="84"/>
    </row>
    <row r="3353" spans="16:17" x14ac:dyDescent="0.25">
      <c r="P3353" s="84"/>
      <c r="Q3353" s="84"/>
    </row>
    <row r="3354" spans="16:17" x14ac:dyDescent="0.25">
      <c r="P3354" s="84"/>
      <c r="Q3354" s="84"/>
    </row>
    <row r="3355" spans="16:17" x14ac:dyDescent="0.25">
      <c r="P3355" s="84"/>
      <c r="Q3355" s="84"/>
    </row>
    <row r="3356" spans="16:17" x14ac:dyDescent="0.25">
      <c r="P3356" s="84"/>
      <c r="Q3356" s="84"/>
    </row>
    <row r="3357" spans="16:17" x14ac:dyDescent="0.25">
      <c r="P3357" s="84"/>
      <c r="Q3357" s="84"/>
    </row>
    <row r="3358" spans="16:17" x14ac:dyDescent="0.25">
      <c r="P3358" s="84"/>
      <c r="Q3358" s="84"/>
    </row>
    <row r="3359" spans="16:17" x14ac:dyDescent="0.25">
      <c r="P3359" s="84"/>
      <c r="Q3359" s="84"/>
    </row>
    <row r="3360" spans="16:17" x14ac:dyDescent="0.25">
      <c r="P3360" s="84"/>
      <c r="Q3360" s="84"/>
    </row>
    <row r="3361" spans="16:17" x14ac:dyDescent="0.25">
      <c r="P3361" s="84"/>
      <c r="Q3361" s="84"/>
    </row>
    <row r="3362" spans="16:17" x14ac:dyDescent="0.25">
      <c r="P3362" s="84"/>
      <c r="Q3362" s="84"/>
    </row>
    <row r="3363" spans="16:17" x14ac:dyDescent="0.25">
      <c r="P3363" s="84"/>
      <c r="Q3363" s="84"/>
    </row>
    <row r="3364" spans="16:17" x14ac:dyDescent="0.25">
      <c r="P3364" s="84"/>
      <c r="Q3364" s="84"/>
    </row>
    <row r="3365" spans="16:17" x14ac:dyDescent="0.25">
      <c r="P3365" s="84"/>
      <c r="Q3365" s="84"/>
    </row>
    <row r="3366" spans="16:17" x14ac:dyDescent="0.25">
      <c r="P3366" s="84"/>
      <c r="Q3366" s="84"/>
    </row>
    <row r="3367" spans="16:17" x14ac:dyDescent="0.25">
      <c r="P3367" s="84"/>
      <c r="Q3367" s="84"/>
    </row>
    <row r="3368" spans="16:17" x14ac:dyDescent="0.25">
      <c r="P3368" s="84"/>
      <c r="Q3368" s="84"/>
    </row>
    <row r="3369" spans="16:17" x14ac:dyDescent="0.25">
      <c r="P3369" s="84"/>
      <c r="Q3369" s="84"/>
    </row>
    <row r="3370" spans="16:17" x14ac:dyDescent="0.25">
      <c r="P3370" s="84"/>
      <c r="Q3370" s="84"/>
    </row>
    <row r="3371" spans="16:17" x14ac:dyDescent="0.25">
      <c r="P3371" s="84"/>
      <c r="Q3371" s="84"/>
    </row>
    <row r="3372" spans="16:17" x14ac:dyDescent="0.25">
      <c r="P3372" s="84"/>
      <c r="Q3372" s="84"/>
    </row>
    <row r="3373" spans="16:17" x14ac:dyDescent="0.25">
      <c r="P3373" s="84"/>
      <c r="Q3373" s="84"/>
    </row>
    <row r="3374" spans="16:17" x14ac:dyDescent="0.25">
      <c r="P3374" s="84"/>
      <c r="Q3374" s="84"/>
    </row>
    <row r="3375" spans="16:17" x14ac:dyDescent="0.25">
      <c r="P3375" s="84"/>
      <c r="Q3375" s="84"/>
    </row>
    <row r="3376" spans="16:17" x14ac:dyDescent="0.25">
      <c r="P3376" s="84"/>
      <c r="Q3376" s="84"/>
    </row>
    <row r="3377" spans="16:17" x14ac:dyDescent="0.25">
      <c r="P3377" s="84"/>
      <c r="Q3377" s="84"/>
    </row>
    <row r="3378" spans="16:17" x14ac:dyDescent="0.25">
      <c r="P3378" s="84"/>
      <c r="Q3378" s="84"/>
    </row>
    <row r="3379" spans="16:17" x14ac:dyDescent="0.25">
      <c r="P3379" s="84"/>
      <c r="Q3379" s="84"/>
    </row>
    <row r="3380" spans="16:17" x14ac:dyDescent="0.25">
      <c r="P3380" s="84"/>
      <c r="Q3380" s="84"/>
    </row>
    <row r="3381" spans="16:17" x14ac:dyDescent="0.25">
      <c r="P3381" s="84"/>
      <c r="Q3381" s="84"/>
    </row>
    <row r="3382" spans="16:17" x14ac:dyDescent="0.25">
      <c r="P3382" s="84"/>
      <c r="Q3382" s="84"/>
    </row>
    <row r="3383" spans="16:17" x14ac:dyDescent="0.25">
      <c r="P3383" s="84"/>
      <c r="Q3383" s="84"/>
    </row>
    <row r="3384" spans="16:17" x14ac:dyDescent="0.25">
      <c r="P3384" s="84"/>
      <c r="Q3384" s="84"/>
    </row>
    <row r="3385" spans="16:17" x14ac:dyDescent="0.25">
      <c r="P3385" s="84"/>
      <c r="Q3385" s="84"/>
    </row>
    <row r="3386" spans="16:17" x14ac:dyDescent="0.25">
      <c r="P3386" s="84"/>
      <c r="Q3386" s="84"/>
    </row>
    <row r="3387" spans="16:17" x14ac:dyDescent="0.25">
      <c r="P3387" s="84"/>
      <c r="Q3387" s="84"/>
    </row>
    <row r="3388" spans="16:17" x14ac:dyDescent="0.25">
      <c r="P3388" s="84"/>
      <c r="Q3388" s="84"/>
    </row>
    <row r="3389" spans="16:17" x14ac:dyDescent="0.25">
      <c r="P3389" s="84"/>
      <c r="Q3389" s="84"/>
    </row>
    <row r="3390" spans="16:17" x14ac:dyDescent="0.25">
      <c r="P3390" s="84"/>
      <c r="Q3390" s="84"/>
    </row>
    <row r="3391" spans="16:17" x14ac:dyDescent="0.25">
      <c r="P3391" s="84"/>
      <c r="Q3391" s="84"/>
    </row>
    <row r="3392" spans="16:17" x14ac:dyDescent="0.25">
      <c r="P3392" s="84"/>
      <c r="Q3392" s="84"/>
    </row>
    <row r="3393" spans="16:17" x14ac:dyDescent="0.25">
      <c r="P3393" s="84"/>
      <c r="Q3393" s="84"/>
    </row>
    <row r="3394" spans="16:17" x14ac:dyDescent="0.25">
      <c r="P3394" s="84"/>
      <c r="Q3394" s="84"/>
    </row>
    <row r="3395" spans="16:17" x14ac:dyDescent="0.25">
      <c r="P3395" s="84"/>
      <c r="Q3395" s="84"/>
    </row>
    <row r="3396" spans="16:17" x14ac:dyDescent="0.25">
      <c r="P3396" s="84"/>
      <c r="Q3396" s="84"/>
    </row>
    <row r="3397" spans="16:17" x14ac:dyDescent="0.25">
      <c r="P3397" s="84"/>
      <c r="Q3397" s="84"/>
    </row>
    <row r="3398" spans="16:17" x14ac:dyDescent="0.25">
      <c r="P3398" s="84"/>
      <c r="Q3398" s="84"/>
    </row>
    <row r="3399" spans="16:17" x14ac:dyDescent="0.25">
      <c r="P3399" s="84"/>
      <c r="Q3399" s="84"/>
    </row>
    <row r="3400" spans="16:17" x14ac:dyDescent="0.25">
      <c r="P3400" s="84"/>
      <c r="Q3400" s="84"/>
    </row>
    <row r="3401" spans="16:17" x14ac:dyDescent="0.25">
      <c r="P3401" s="84"/>
      <c r="Q3401" s="84"/>
    </row>
    <row r="3402" spans="16:17" x14ac:dyDescent="0.25">
      <c r="P3402" s="84"/>
      <c r="Q3402" s="84"/>
    </row>
    <row r="3403" spans="16:17" x14ac:dyDescent="0.25">
      <c r="P3403" s="84"/>
      <c r="Q3403" s="84"/>
    </row>
    <row r="3404" spans="16:17" x14ac:dyDescent="0.25">
      <c r="P3404" s="84"/>
      <c r="Q3404" s="84"/>
    </row>
    <row r="3405" spans="16:17" x14ac:dyDescent="0.25">
      <c r="P3405" s="84"/>
      <c r="Q3405" s="84"/>
    </row>
    <row r="3406" spans="16:17" x14ac:dyDescent="0.25">
      <c r="P3406" s="84"/>
      <c r="Q3406" s="84"/>
    </row>
    <row r="3407" spans="16:17" x14ac:dyDescent="0.25">
      <c r="P3407" s="84"/>
      <c r="Q3407" s="84"/>
    </row>
    <row r="3408" spans="16:17" x14ac:dyDescent="0.25">
      <c r="P3408" s="84"/>
      <c r="Q3408" s="84"/>
    </row>
    <row r="3409" spans="16:17" x14ac:dyDescent="0.25">
      <c r="P3409" s="84"/>
      <c r="Q3409" s="84"/>
    </row>
    <row r="3410" spans="16:17" x14ac:dyDescent="0.25">
      <c r="P3410" s="84"/>
      <c r="Q3410" s="84"/>
    </row>
    <row r="3411" spans="16:17" x14ac:dyDescent="0.25">
      <c r="P3411" s="84"/>
      <c r="Q3411" s="84"/>
    </row>
    <row r="3412" spans="16:17" x14ac:dyDescent="0.25">
      <c r="P3412" s="84"/>
      <c r="Q3412" s="84"/>
    </row>
    <row r="3413" spans="16:17" x14ac:dyDescent="0.25">
      <c r="P3413" s="84"/>
      <c r="Q3413" s="84"/>
    </row>
    <row r="3414" spans="16:17" x14ac:dyDescent="0.25">
      <c r="P3414" s="84"/>
      <c r="Q3414" s="84"/>
    </row>
    <row r="3415" spans="16:17" x14ac:dyDescent="0.25">
      <c r="P3415" s="84"/>
      <c r="Q3415" s="84"/>
    </row>
    <row r="3416" spans="16:17" x14ac:dyDescent="0.25">
      <c r="P3416" s="84"/>
      <c r="Q3416" s="84"/>
    </row>
    <row r="3417" spans="16:17" x14ac:dyDescent="0.25">
      <c r="P3417" s="84"/>
      <c r="Q3417" s="84"/>
    </row>
    <row r="3418" spans="16:17" x14ac:dyDescent="0.25">
      <c r="P3418" s="84"/>
      <c r="Q3418" s="84"/>
    </row>
    <row r="3419" spans="16:17" x14ac:dyDescent="0.25">
      <c r="P3419" s="84"/>
      <c r="Q3419" s="84"/>
    </row>
    <row r="3420" spans="16:17" x14ac:dyDescent="0.25">
      <c r="P3420" s="84"/>
      <c r="Q3420" s="84"/>
    </row>
    <row r="3421" spans="16:17" x14ac:dyDescent="0.25">
      <c r="P3421" s="84"/>
      <c r="Q3421" s="84"/>
    </row>
    <row r="3422" spans="16:17" x14ac:dyDescent="0.25">
      <c r="P3422" s="84"/>
      <c r="Q3422" s="84"/>
    </row>
    <row r="3423" spans="16:17" x14ac:dyDescent="0.25">
      <c r="P3423" s="84"/>
      <c r="Q3423" s="84"/>
    </row>
    <row r="3424" spans="16:17" x14ac:dyDescent="0.25">
      <c r="P3424" s="84"/>
      <c r="Q3424" s="84"/>
    </row>
    <row r="3425" spans="16:17" x14ac:dyDescent="0.25">
      <c r="P3425" s="84"/>
      <c r="Q3425" s="84"/>
    </row>
    <row r="3426" spans="16:17" x14ac:dyDescent="0.25">
      <c r="P3426" s="84"/>
      <c r="Q3426" s="84"/>
    </row>
    <row r="3427" spans="16:17" x14ac:dyDescent="0.25">
      <c r="P3427" s="84"/>
      <c r="Q3427" s="84"/>
    </row>
    <row r="3428" spans="16:17" x14ac:dyDescent="0.25">
      <c r="P3428" s="84"/>
      <c r="Q3428" s="84"/>
    </row>
    <row r="3429" spans="16:17" x14ac:dyDescent="0.25">
      <c r="P3429" s="84"/>
      <c r="Q3429" s="84"/>
    </row>
    <row r="3430" spans="16:17" x14ac:dyDescent="0.25">
      <c r="P3430" s="84"/>
      <c r="Q3430" s="84"/>
    </row>
    <row r="3431" spans="16:17" x14ac:dyDescent="0.25">
      <c r="P3431" s="84"/>
      <c r="Q3431" s="84"/>
    </row>
    <row r="3432" spans="16:17" x14ac:dyDescent="0.25">
      <c r="P3432" s="84"/>
      <c r="Q3432" s="84"/>
    </row>
    <row r="3433" spans="16:17" x14ac:dyDescent="0.25">
      <c r="P3433" s="84"/>
      <c r="Q3433" s="84"/>
    </row>
    <row r="3434" spans="16:17" x14ac:dyDescent="0.25">
      <c r="P3434" s="84"/>
      <c r="Q3434" s="84"/>
    </row>
    <row r="3435" spans="16:17" x14ac:dyDescent="0.25">
      <c r="P3435" s="84"/>
      <c r="Q3435" s="84"/>
    </row>
    <row r="3436" spans="16:17" x14ac:dyDescent="0.25">
      <c r="P3436" s="84"/>
      <c r="Q3436" s="84"/>
    </row>
    <row r="3437" spans="16:17" x14ac:dyDescent="0.25">
      <c r="P3437" s="84"/>
      <c r="Q3437" s="84"/>
    </row>
    <row r="3438" spans="16:17" x14ac:dyDescent="0.25">
      <c r="P3438" s="84"/>
      <c r="Q3438" s="84"/>
    </row>
    <row r="3439" spans="16:17" x14ac:dyDescent="0.25">
      <c r="P3439" s="84"/>
      <c r="Q3439" s="84"/>
    </row>
    <row r="3440" spans="16:17" x14ac:dyDescent="0.25">
      <c r="P3440" s="84"/>
      <c r="Q3440" s="84"/>
    </row>
    <row r="3441" spans="16:17" x14ac:dyDescent="0.25">
      <c r="P3441" s="84"/>
      <c r="Q3441" s="84"/>
    </row>
    <row r="3442" spans="16:17" x14ac:dyDescent="0.25">
      <c r="P3442" s="84"/>
      <c r="Q3442" s="84"/>
    </row>
    <row r="3443" spans="16:17" x14ac:dyDescent="0.25">
      <c r="P3443" s="84"/>
      <c r="Q3443" s="84"/>
    </row>
    <row r="3444" spans="16:17" x14ac:dyDescent="0.25">
      <c r="P3444" s="84"/>
      <c r="Q3444" s="84"/>
    </row>
    <row r="3445" spans="16:17" x14ac:dyDescent="0.25">
      <c r="P3445" s="84"/>
      <c r="Q3445" s="84"/>
    </row>
    <row r="3446" spans="16:17" x14ac:dyDescent="0.25">
      <c r="P3446" s="84"/>
      <c r="Q3446" s="84"/>
    </row>
    <row r="3447" spans="16:17" x14ac:dyDescent="0.25">
      <c r="P3447" s="84"/>
      <c r="Q3447" s="84"/>
    </row>
    <row r="3448" spans="16:17" x14ac:dyDescent="0.25">
      <c r="P3448" s="84"/>
      <c r="Q3448" s="84"/>
    </row>
    <row r="3449" spans="16:17" x14ac:dyDescent="0.25">
      <c r="P3449" s="84"/>
      <c r="Q3449" s="84"/>
    </row>
    <row r="3450" spans="16:17" x14ac:dyDescent="0.25">
      <c r="P3450" s="84"/>
      <c r="Q3450" s="84"/>
    </row>
    <row r="3451" spans="16:17" x14ac:dyDescent="0.25">
      <c r="P3451" s="84"/>
      <c r="Q3451" s="84"/>
    </row>
    <row r="3452" spans="16:17" x14ac:dyDescent="0.25">
      <c r="P3452" s="84"/>
      <c r="Q3452" s="84"/>
    </row>
    <row r="3453" spans="16:17" x14ac:dyDescent="0.25">
      <c r="P3453" s="84"/>
      <c r="Q3453" s="84"/>
    </row>
    <row r="3454" spans="16:17" x14ac:dyDescent="0.25">
      <c r="P3454" s="84"/>
      <c r="Q3454" s="84"/>
    </row>
    <row r="3455" spans="16:17" x14ac:dyDescent="0.25">
      <c r="P3455" s="84"/>
      <c r="Q3455" s="84"/>
    </row>
    <row r="3456" spans="16:17" x14ac:dyDescent="0.25">
      <c r="P3456" s="84"/>
      <c r="Q3456" s="84"/>
    </row>
    <row r="3457" spans="16:17" x14ac:dyDescent="0.25">
      <c r="P3457" s="84"/>
      <c r="Q3457" s="84"/>
    </row>
    <row r="3458" spans="16:17" x14ac:dyDescent="0.25">
      <c r="P3458" s="84"/>
      <c r="Q3458" s="84"/>
    </row>
    <row r="3459" spans="16:17" x14ac:dyDescent="0.25">
      <c r="P3459" s="84"/>
      <c r="Q3459" s="84"/>
    </row>
    <row r="3460" spans="16:17" x14ac:dyDescent="0.25">
      <c r="P3460" s="84"/>
      <c r="Q3460" s="84"/>
    </row>
    <row r="3461" spans="16:17" x14ac:dyDescent="0.25">
      <c r="P3461" s="84"/>
      <c r="Q3461" s="84"/>
    </row>
    <row r="3462" spans="16:17" x14ac:dyDescent="0.25">
      <c r="P3462" s="84"/>
      <c r="Q3462" s="84"/>
    </row>
    <row r="3463" spans="16:17" x14ac:dyDescent="0.25">
      <c r="P3463" s="84"/>
      <c r="Q3463" s="84"/>
    </row>
    <row r="3464" spans="16:17" x14ac:dyDescent="0.25">
      <c r="P3464" s="84"/>
      <c r="Q3464" s="84"/>
    </row>
    <row r="3465" spans="16:17" x14ac:dyDescent="0.25">
      <c r="P3465" s="84"/>
      <c r="Q3465" s="84"/>
    </row>
    <row r="3466" spans="16:17" x14ac:dyDescent="0.25">
      <c r="P3466" s="84"/>
      <c r="Q3466" s="84"/>
    </row>
    <row r="3467" spans="16:17" x14ac:dyDescent="0.25">
      <c r="P3467" s="84"/>
      <c r="Q3467" s="84"/>
    </row>
    <row r="3468" spans="16:17" x14ac:dyDescent="0.25">
      <c r="P3468" s="84"/>
      <c r="Q3468" s="84"/>
    </row>
    <row r="3469" spans="16:17" x14ac:dyDescent="0.25">
      <c r="P3469" s="84"/>
      <c r="Q3469" s="84"/>
    </row>
    <row r="3470" spans="16:17" x14ac:dyDescent="0.25">
      <c r="P3470" s="84"/>
      <c r="Q3470" s="84"/>
    </row>
    <row r="3471" spans="16:17" x14ac:dyDescent="0.25">
      <c r="P3471" s="84"/>
      <c r="Q3471" s="84"/>
    </row>
    <row r="3472" spans="16:17" x14ac:dyDescent="0.25">
      <c r="P3472" s="84"/>
      <c r="Q3472" s="84"/>
    </row>
    <row r="3473" spans="16:17" x14ac:dyDescent="0.25">
      <c r="P3473" s="84"/>
      <c r="Q3473" s="84"/>
    </row>
    <row r="3474" spans="16:17" x14ac:dyDescent="0.25">
      <c r="P3474" s="84"/>
      <c r="Q3474" s="84"/>
    </row>
    <row r="3475" spans="16:17" x14ac:dyDescent="0.25">
      <c r="P3475" s="84"/>
      <c r="Q3475" s="84"/>
    </row>
    <row r="3476" spans="16:17" x14ac:dyDescent="0.25">
      <c r="P3476" s="84"/>
      <c r="Q3476" s="84"/>
    </row>
    <row r="3477" spans="16:17" x14ac:dyDescent="0.25">
      <c r="P3477" s="84"/>
      <c r="Q3477" s="84"/>
    </row>
    <row r="3478" spans="16:17" x14ac:dyDescent="0.25">
      <c r="P3478" s="84"/>
      <c r="Q3478" s="84"/>
    </row>
    <row r="3479" spans="16:17" x14ac:dyDescent="0.25">
      <c r="P3479" s="84"/>
      <c r="Q3479" s="84"/>
    </row>
    <row r="3480" spans="16:17" x14ac:dyDescent="0.25">
      <c r="P3480" s="84"/>
      <c r="Q3480" s="84"/>
    </row>
    <row r="3481" spans="16:17" x14ac:dyDescent="0.25">
      <c r="P3481" s="84"/>
      <c r="Q3481" s="84"/>
    </row>
    <row r="3482" spans="16:17" x14ac:dyDescent="0.25">
      <c r="P3482" s="84"/>
      <c r="Q3482" s="84"/>
    </row>
    <row r="3483" spans="16:17" x14ac:dyDescent="0.25">
      <c r="P3483" s="84"/>
      <c r="Q3483" s="84"/>
    </row>
    <row r="3484" spans="16:17" x14ac:dyDescent="0.25">
      <c r="P3484" s="84"/>
      <c r="Q3484" s="84"/>
    </row>
    <row r="3485" spans="16:17" x14ac:dyDescent="0.25">
      <c r="P3485" s="84"/>
      <c r="Q3485" s="84"/>
    </row>
    <row r="3486" spans="16:17" x14ac:dyDescent="0.25">
      <c r="P3486" s="84"/>
      <c r="Q3486" s="84"/>
    </row>
    <row r="3487" spans="16:17" x14ac:dyDescent="0.25">
      <c r="P3487" s="84"/>
      <c r="Q3487" s="84"/>
    </row>
    <row r="3488" spans="16:17" x14ac:dyDescent="0.25">
      <c r="P3488" s="84"/>
      <c r="Q3488" s="84"/>
    </row>
    <row r="3489" spans="16:17" x14ac:dyDescent="0.25">
      <c r="P3489" s="84"/>
      <c r="Q3489" s="84"/>
    </row>
    <row r="3490" spans="16:17" x14ac:dyDescent="0.25">
      <c r="P3490" s="84"/>
      <c r="Q3490" s="84"/>
    </row>
    <row r="3491" spans="16:17" x14ac:dyDescent="0.25">
      <c r="P3491" s="84"/>
      <c r="Q3491" s="84"/>
    </row>
    <row r="3492" spans="16:17" x14ac:dyDescent="0.25">
      <c r="P3492" s="84"/>
      <c r="Q3492" s="84"/>
    </row>
    <row r="3493" spans="16:17" x14ac:dyDescent="0.25">
      <c r="P3493" s="84"/>
      <c r="Q3493" s="84"/>
    </row>
    <row r="3494" spans="16:17" x14ac:dyDescent="0.25">
      <c r="P3494" s="84"/>
      <c r="Q3494" s="84"/>
    </row>
    <row r="3495" spans="16:17" x14ac:dyDescent="0.25">
      <c r="P3495" s="84"/>
      <c r="Q3495" s="84"/>
    </row>
    <row r="3496" spans="16:17" x14ac:dyDescent="0.25">
      <c r="P3496" s="84"/>
      <c r="Q3496" s="84"/>
    </row>
    <row r="3497" spans="16:17" x14ac:dyDescent="0.25">
      <c r="P3497" s="84"/>
      <c r="Q3497" s="84"/>
    </row>
    <row r="3498" spans="16:17" x14ac:dyDescent="0.25">
      <c r="P3498" s="84"/>
      <c r="Q3498" s="84"/>
    </row>
    <row r="3499" spans="16:17" x14ac:dyDescent="0.25">
      <c r="P3499" s="84"/>
      <c r="Q3499" s="84"/>
    </row>
    <row r="3500" spans="16:17" x14ac:dyDescent="0.25">
      <c r="P3500" s="84"/>
      <c r="Q3500" s="84"/>
    </row>
    <row r="3501" spans="16:17" x14ac:dyDescent="0.25">
      <c r="P3501" s="84"/>
      <c r="Q3501" s="84"/>
    </row>
    <row r="3502" spans="16:17" x14ac:dyDescent="0.25">
      <c r="P3502" s="84"/>
      <c r="Q3502" s="84"/>
    </row>
    <row r="3503" spans="16:17" x14ac:dyDescent="0.25">
      <c r="P3503" s="84"/>
      <c r="Q3503" s="84"/>
    </row>
    <row r="3504" spans="16:17" x14ac:dyDescent="0.25">
      <c r="P3504" s="84"/>
      <c r="Q3504" s="84"/>
    </row>
    <row r="3505" spans="16:17" x14ac:dyDescent="0.25">
      <c r="P3505" s="84"/>
      <c r="Q3505" s="84"/>
    </row>
    <row r="3506" spans="16:17" x14ac:dyDescent="0.25">
      <c r="P3506" s="84"/>
      <c r="Q3506" s="84"/>
    </row>
    <row r="3507" spans="16:17" x14ac:dyDescent="0.25">
      <c r="P3507" s="84"/>
      <c r="Q3507" s="84"/>
    </row>
    <row r="3508" spans="16:17" x14ac:dyDescent="0.25">
      <c r="P3508" s="84"/>
      <c r="Q3508" s="84"/>
    </row>
    <row r="3509" spans="16:17" x14ac:dyDescent="0.25">
      <c r="P3509" s="84"/>
      <c r="Q3509" s="84"/>
    </row>
    <row r="3510" spans="16:17" x14ac:dyDescent="0.25">
      <c r="P3510" s="84"/>
      <c r="Q3510" s="84"/>
    </row>
    <row r="3511" spans="16:17" x14ac:dyDescent="0.25">
      <c r="P3511" s="84"/>
      <c r="Q3511" s="84"/>
    </row>
    <row r="3512" spans="16:17" x14ac:dyDescent="0.25">
      <c r="P3512" s="84"/>
      <c r="Q3512" s="84"/>
    </row>
    <row r="3513" spans="16:17" x14ac:dyDescent="0.25">
      <c r="P3513" s="84"/>
      <c r="Q3513" s="84"/>
    </row>
    <row r="3514" spans="16:17" x14ac:dyDescent="0.25">
      <c r="P3514" s="84"/>
      <c r="Q3514" s="84"/>
    </row>
    <row r="3515" spans="16:17" x14ac:dyDescent="0.25">
      <c r="P3515" s="84"/>
      <c r="Q3515" s="84"/>
    </row>
    <row r="3516" spans="16:17" x14ac:dyDescent="0.25">
      <c r="P3516" s="84"/>
      <c r="Q3516" s="84"/>
    </row>
    <row r="3517" spans="16:17" x14ac:dyDescent="0.25">
      <c r="P3517" s="84"/>
      <c r="Q3517" s="84"/>
    </row>
    <row r="3518" spans="16:17" x14ac:dyDescent="0.25">
      <c r="P3518" s="84"/>
      <c r="Q3518" s="84"/>
    </row>
    <row r="3519" spans="16:17" x14ac:dyDescent="0.25">
      <c r="P3519" s="84"/>
      <c r="Q3519" s="84"/>
    </row>
    <row r="3520" spans="16:17" x14ac:dyDescent="0.25">
      <c r="P3520" s="84"/>
      <c r="Q3520" s="84"/>
    </row>
    <row r="3521" spans="16:17" x14ac:dyDescent="0.25">
      <c r="P3521" s="84"/>
      <c r="Q3521" s="84"/>
    </row>
    <row r="3522" spans="16:17" x14ac:dyDescent="0.25">
      <c r="P3522" s="84"/>
      <c r="Q3522" s="84"/>
    </row>
    <row r="3523" spans="16:17" x14ac:dyDescent="0.25">
      <c r="P3523" s="84"/>
      <c r="Q3523" s="84"/>
    </row>
    <row r="3524" spans="16:17" x14ac:dyDescent="0.25">
      <c r="P3524" s="84"/>
      <c r="Q3524" s="84"/>
    </row>
    <row r="3525" spans="16:17" x14ac:dyDescent="0.25">
      <c r="P3525" s="84"/>
      <c r="Q3525" s="84"/>
    </row>
    <row r="3526" spans="16:17" x14ac:dyDescent="0.25">
      <c r="P3526" s="84"/>
      <c r="Q3526" s="84"/>
    </row>
    <row r="3527" spans="16:17" x14ac:dyDescent="0.25">
      <c r="P3527" s="84"/>
      <c r="Q3527" s="84"/>
    </row>
    <row r="3528" spans="16:17" x14ac:dyDescent="0.25">
      <c r="P3528" s="84"/>
      <c r="Q3528" s="84"/>
    </row>
    <row r="3529" spans="16:17" x14ac:dyDescent="0.25">
      <c r="P3529" s="84"/>
      <c r="Q3529" s="84"/>
    </row>
    <row r="3530" spans="16:17" x14ac:dyDescent="0.25">
      <c r="P3530" s="84"/>
      <c r="Q3530" s="84"/>
    </row>
    <row r="3531" spans="16:17" x14ac:dyDescent="0.25">
      <c r="P3531" s="84"/>
      <c r="Q3531" s="84"/>
    </row>
    <row r="3532" spans="16:17" x14ac:dyDescent="0.25">
      <c r="P3532" s="84"/>
      <c r="Q3532" s="84"/>
    </row>
    <row r="3533" spans="16:17" x14ac:dyDescent="0.25">
      <c r="P3533" s="84"/>
      <c r="Q3533" s="84"/>
    </row>
    <row r="3534" spans="16:17" x14ac:dyDescent="0.25">
      <c r="P3534" s="84"/>
      <c r="Q3534" s="84"/>
    </row>
    <row r="3535" spans="16:17" x14ac:dyDescent="0.25">
      <c r="P3535" s="84"/>
      <c r="Q3535" s="84"/>
    </row>
    <row r="3536" spans="16:17" x14ac:dyDescent="0.25">
      <c r="P3536" s="84"/>
      <c r="Q3536" s="84"/>
    </row>
    <row r="3537" spans="16:17" x14ac:dyDescent="0.25">
      <c r="P3537" s="84"/>
      <c r="Q3537" s="84"/>
    </row>
    <row r="3538" spans="16:17" x14ac:dyDescent="0.25">
      <c r="P3538" s="84"/>
      <c r="Q3538" s="84"/>
    </row>
    <row r="3539" spans="16:17" x14ac:dyDescent="0.25">
      <c r="P3539" s="84"/>
      <c r="Q3539" s="84"/>
    </row>
    <row r="3540" spans="16:17" x14ac:dyDescent="0.25">
      <c r="P3540" s="84"/>
      <c r="Q3540" s="84"/>
    </row>
    <row r="3541" spans="16:17" x14ac:dyDescent="0.25">
      <c r="P3541" s="84"/>
      <c r="Q3541" s="84"/>
    </row>
    <row r="3542" spans="16:17" x14ac:dyDescent="0.25">
      <c r="P3542" s="84"/>
      <c r="Q3542" s="84"/>
    </row>
    <row r="3543" spans="16:17" x14ac:dyDescent="0.25">
      <c r="P3543" s="84"/>
      <c r="Q3543" s="84"/>
    </row>
    <row r="3544" spans="16:17" x14ac:dyDescent="0.25">
      <c r="P3544" s="84"/>
      <c r="Q3544" s="84"/>
    </row>
    <row r="3545" spans="16:17" x14ac:dyDescent="0.25">
      <c r="P3545" s="84"/>
      <c r="Q3545" s="84"/>
    </row>
    <row r="3546" spans="16:17" x14ac:dyDescent="0.25">
      <c r="P3546" s="84"/>
      <c r="Q3546" s="84"/>
    </row>
    <row r="3547" spans="16:17" x14ac:dyDescent="0.25">
      <c r="P3547" s="84"/>
      <c r="Q3547" s="84"/>
    </row>
    <row r="3548" spans="16:17" x14ac:dyDescent="0.25">
      <c r="P3548" s="84"/>
      <c r="Q3548" s="84"/>
    </row>
    <row r="3549" spans="16:17" x14ac:dyDescent="0.25">
      <c r="P3549" s="84"/>
      <c r="Q3549" s="84"/>
    </row>
    <row r="3550" spans="16:17" x14ac:dyDescent="0.25">
      <c r="P3550" s="84"/>
      <c r="Q3550" s="84"/>
    </row>
    <row r="3551" spans="16:17" x14ac:dyDescent="0.25">
      <c r="P3551" s="84"/>
      <c r="Q3551" s="84"/>
    </row>
    <row r="3552" spans="16:17" x14ac:dyDescent="0.25">
      <c r="P3552" s="84"/>
      <c r="Q3552" s="84"/>
    </row>
    <row r="3553" spans="16:17" x14ac:dyDescent="0.25">
      <c r="P3553" s="84"/>
      <c r="Q3553" s="84"/>
    </row>
    <row r="3554" spans="16:17" x14ac:dyDescent="0.25">
      <c r="P3554" s="84"/>
      <c r="Q3554" s="84"/>
    </row>
    <row r="3555" spans="16:17" x14ac:dyDescent="0.25">
      <c r="P3555" s="84"/>
      <c r="Q3555" s="84"/>
    </row>
    <row r="3556" spans="16:17" x14ac:dyDescent="0.25">
      <c r="P3556" s="84"/>
      <c r="Q3556" s="84"/>
    </row>
    <row r="3557" spans="16:17" x14ac:dyDescent="0.25">
      <c r="P3557" s="84"/>
      <c r="Q3557" s="84"/>
    </row>
    <row r="3558" spans="16:17" x14ac:dyDescent="0.25">
      <c r="P3558" s="84"/>
      <c r="Q3558" s="84"/>
    </row>
    <row r="3559" spans="16:17" x14ac:dyDescent="0.25">
      <c r="P3559" s="84"/>
      <c r="Q3559" s="84"/>
    </row>
    <row r="3560" spans="16:17" x14ac:dyDescent="0.25">
      <c r="P3560" s="84"/>
      <c r="Q3560" s="84"/>
    </row>
    <row r="3561" spans="16:17" x14ac:dyDescent="0.25">
      <c r="P3561" s="84"/>
      <c r="Q3561" s="84"/>
    </row>
    <row r="3562" spans="16:17" x14ac:dyDescent="0.25">
      <c r="P3562" s="84"/>
      <c r="Q3562" s="84"/>
    </row>
    <row r="3563" spans="16:17" x14ac:dyDescent="0.25">
      <c r="P3563" s="84"/>
      <c r="Q3563" s="84"/>
    </row>
    <row r="3564" spans="16:17" x14ac:dyDescent="0.25">
      <c r="P3564" s="84"/>
      <c r="Q3564" s="84"/>
    </row>
    <row r="3565" spans="16:17" x14ac:dyDescent="0.25">
      <c r="P3565" s="84"/>
      <c r="Q3565" s="84"/>
    </row>
    <row r="3566" spans="16:17" x14ac:dyDescent="0.25">
      <c r="P3566" s="84"/>
      <c r="Q3566" s="84"/>
    </row>
    <row r="3567" spans="16:17" x14ac:dyDescent="0.25">
      <c r="P3567" s="84"/>
      <c r="Q3567" s="84"/>
    </row>
    <row r="3568" spans="16:17" x14ac:dyDescent="0.25">
      <c r="P3568" s="84"/>
      <c r="Q3568" s="84"/>
    </row>
    <row r="3569" spans="16:17" x14ac:dyDescent="0.25">
      <c r="P3569" s="84"/>
      <c r="Q3569" s="84"/>
    </row>
    <row r="3570" spans="16:17" x14ac:dyDescent="0.25">
      <c r="P3570" s="84"/>
      <c r="Q3570" s="84"/>
    </row>
    <row r="3571" spans="16:17" x14ac:dyDescent="0.25">
      <c r="P3571" s="84"/>
      <c r="Q3571" s="84"/>
    </row>
    <row r="3572" spans="16:17" x14ac:dyDescent="0.25">
      <c r="P3572" s="84"/>
      <c r="Q3572" s="84"/>
    </row>
    <row r="3573" spans="16:17" x14ac:dyDescent="0.25">
      <c r="P3573" s="84"/>
      <c r="Q3573" s="84"/>
    </row>
    <row r="3574" spans="16:17" x14ac:dyDescent="0.25">
      <c r="P3574" s="84"/>
      <c r="Q3574" s="84"/>
    </row>
    <row r="3575" spans="16:17" x14ac:dyDescent="0.25">
      <c r="P3575" s="84"/>
      <c r="Q3575" s="84"/>
    </row>
    <row r="3576" spans="16:17" x14ac:dyDescent="0.25">
      <c r="P3576" s="84"/>
      <c r="Q3576" s="84"/>
    </row>
    <row r="3577" spans="16:17" x14ac:dyDescent="0.25">
      <c r="P3577" s="84"/>
      <c r="Q3577" s="84"/>
    </row>
    <row r="3578" spans="16:17" x14ac:dyDescent="0.25">
      <c r="P3578" s="84"/>
      <c r="Q3578" s="84"/>
    </row>
    <row r="3579" spans="16:17" x14ac:dyDescent="0.25">
      <c r="P3579" s="84"/>
      <c r="Q3579" s="84"/>
    </row>
    <row r="3580" spans="16:17" x14ac:dyDescent="0.25">
      <c r="P3580" s="84"/>
      <c r="Q3580" s="84"/>
    </row>
    <row r="3581" spans="16:17" x14ac:dyDescent="0.25">
      <c r="P3581" s="84"/>
      <c r="Q3581" s="84"/>
    </row>
    <row r="3582" spans="16:17" x14ac:dyDescent="0.25">
      <c r="P3582" s="84"/>
      <c r="Q3582" s="84"/>
    </row>
    <row r="3583" spans="16:17" x14ac:dyDescent="0.25">
      <c r="P3583" s="84"/>
      <c r="Q3583" s="84"/>
    </row>
    <row r="3584" spans="16:17" x14ac:dyDescent="0.25">
      <c r="P3584" s="84"/>
      <c r="Q3584" s="84"/>
    </row>
    <row r="3585" spans="16:17" x14ac:dyDescent="0.25">
      <c r="P3585" s="84"/>
      <c r="Q3585" s="84"/>
    </row>
    <row r="3586" spans="16:17" x14ac:dyDescent="0.25">
      <c r="P3586" s="84"/>
      <c r="Q3586" s="84"/>
    </row>
    <row r="3587" spans="16:17" x14ac:dyDescent="0.25">
      <c r="P3587" s="84"/>
      <c r="Q3587" s="84"/>
    </row>
    <row r="3588" spans="16:17" x14ac:dyDescent="0.25">
      <c r="P3588" s="84"/>
      <c r="Q3588" s="84"/>
    </row>
    <row r="3589" spans="16:17" x14ac:dyDescent="0.25">
      <c r="P3589" s="84"/>
      <c r="Q3589" s="84"/>
    </row>
    <row r="3590" spans="16:17" x14ac:dyDescent="0.25">
      <c r="P3590" s="84"/>
      <c r="Q3590" s="84"/>
    </row>
    <row r="3591" spans="16:17" x14ac:dyDescent="0.25">
      <c r="P3591" s="84"/>
      <c r="Q3591" s="84"/>
    </row>
    <row r="3592" spans="16:17" x14ac:dyDescent="0.25">
      <c r="P3592" s="84"/>
      <c r="Q3592" s="84"/>
    </row>
    <row r="3593" spans="16:17" x14ac:dyDescent="0.25">
      <c r="P3593" s="84"/>
      <c r="Q3593" s="84"/>
    </row>
    <row r="3594" spans="16:17" x14ac:dyDescent="0.25">
      <c r="P3594" s="84"/>
      <c r="Q3594" s="84"/>
    </row>
    <row r="3595" spans="16:17" x14ac:dyDescent="0.25">
      <c r="P3595" s="84"/>
      <c r="Q3595" s="84"/>
    </row>
    <row r="3596" spans="16:17" x14ac:dyDescent="0.25">
      <c r="P3596" s="84"/>
      <c r="Q3596" s="84"/>
    </row>
    <row r="3597" spans="16:17" x14ac:dyDescent="0.25">
      <c r="P3597" s="84"/>
      <c r="Q3597" s="84"/>
    </row>
    <row r="3598" spans="16:17" x14ac:dyDescent="0.25">
      <c r="P3598" s="84"/>
      <c r="Q3598" s="84"/>
    </row>
    <row r="3599" spans="16:17" x14ac:dyDescent="0.25">
      <c r="P3599" s="84"/>
      <c r="Q3599" s="84"/>
    </row>
    <row r="3600" spans="16:17" x14ac:dyDescent="0.25">
      <c r="P3600" s="84"/>
      <c r="Q3600" s="84"/>
    </row>
    <row r="3601" spans="16:17" x14ac:dyDescent="0.25">
      <c r="P3601" s="84"/>
      <c r="Q3601" s="84"/>
    </row>
    <row r="3602" spans="16:17" x14ac:dyDescent="0.25">
      <c r="P3602" s="84"/>
      <c r="Q3602" s="84"/>
    </row>
    <row r="3603" spans="16:17" x14ac:dyDescent="0.25">
      <c r="P3603" s="84"/>
      <c r="Q3603" s="84"/>
    </row>
    <row r="3604" spans="16:17" x14ac:dyDescent="0.25">
      <c r="P3604" s="84"/>
      <c r="Q3604" s="84"/>
    </row>
    <row r="3605" spans="16:17" x14ac:dyDescent="0.25">
      <c r="P3605" s="84"/>
      <c r="Q3605" s="84"/>
    </row>
    <row r="3606" spans="16:17" x14ac:dyDescent="0.25">
      <c r="P3606" s="84"/>
      <c r="Q3606" s="84"/>
    </row>
    <row r="3607" spans="16:17" x14ac:dyDescent="0.25">
      <c r="P3607" s="84"/>
      <c r="Q3607" s="84"/>
    </row>
    <row r="3608" spans="16:17" x14ac:dyDescent="0.25">
      <c r="P3608" s="84"/>
      <c r="Q3608" s="84"/>
    </row>
    <row r="3609" spans="16:17" x14ac:dyDescent="0.25">
      <c r="P3609" s="84"/>
      <c r="Q3609" s="84"/>
    </row>
    <row r="3610" spans="16:17" x14ac:dyDescent="0.25">
      <c r="P3610" s="84"/>
      <c r="Q3610" s="84"/>
    </row>
    <row r="3611" spans="16:17" x14ac:dyDescent="0.25">
      <c r="P3611" s="84"/>
      <c r="Q3611" s="84"/>
    </row>
    <row r="3612" spans="16:17" x14ac:dyDescent="0.25">
      <c r="P3612" s="84"/>
      <c r="Q3612" s="84"/>
    </row>
    <row r="3613" spans="16:17" x14ac:dyDescent="0.25">
      <c r="P3613" s="84"/>
      <c r="Q3613" s="84"/>
    </row>
    <row r="3614" spans="16:17" x14ac:dyDescent="0.25">
      <c r="P3614" s="84"/>
      <c r="Q3614" s="84"/>
    </row>
    <row r="3615" spans="16:17" x14ac:dyDescent="0.25">
      <c r="P3615" s="84"/>
      <c r="Q3615" s="84"/>
    </row>
    <row r="3616" spans="16:17" x14ac:dyDescent="0.25">
      <c r="P3616" s="84"/>
      <c r="Q3616" s="84"/>
    </row>
    <row r="3617" spans="16:17" x14ac:dyDescent="0.25">
      <c r="P3617" s="84"/>
      <c r="Q3617" s="84"/>
    </row>
    <row r="3618" spans="16:17" x14ac:dyDescent="0.25">
      <c r="P3618" s="84"/>
      <c r="Q3618" s="84"/>
    </row>
    <row r="3619" spans="16:17" x14ac:dyDescent="0.25">
      <c r="P3619" s="84"/>
      <c r="Q3619" s="84"/>
    </row>
    <row r="3620" spans="16:17" x14ac:dyDescent="0.25">
      <c r="P3620" s="84"/>
      <c r="Q3620" s="84"/>
    </row>
    <row r="3621" spans="16:17" x14ac:dyDescent="0.25">
      <c r="P3621" s="84"/>
      <c r="Q3621" s="84"/>
    </row>
    <row r="3622" spans="16:17" x14ac:dyDescent="0.25">
      <c r="P3622" s="84"/>
      <c r="Q3622" s="84"/>
    </row>
    <row r="3623" spans="16:17" x14ac:dyDescent="0.25">
      <c r="P3623" s="84"/>
      <c r="Q3623" s="84"/>
    </row>
    <row r="3624" spans="16:17" x14ac:dyDescent="0.25">
      <c r="P3624" s="84"/>
      <c r="Q3624" s="84"/>
    </row>
    <row r="3625" spans="16:17" x14ac:dyDescent="0.25">
      <c r="P3625" s="84"/>
      <c r="Q3625" s="84"/>
    </row>
    <row r="3626" spans="16:17" x14ac:dyDescent="0.25">
      <c r="P3626" s="84"/>
      <c r="Q3626" s="84"/>
    </row>
    <row r="3627" spans="16:17" x14ac:dyDescent="0.25">
      <c r="P3627" s="84"/>
      <c r="Q3627" s="84"/>
    </row>
    <row r="3628" spans="16:17" x14ac:dyDescent="0.25">
      <c r="P3628" s="84"/>
      <c r="Q3628" s="84"/>
    </row>
    <row r="3629" spans="16:17" x14ac:dyDescent="0.25">
      <c r="P3629" s="84"/>
      <c r="Q3629" s="84"/>
    </row>
    <row r="3630" spans="16:17" x14ac:dyDescent="0.25">
      <c r="P3630" s="84"/>
      <c r="Q3630" s="84"/>
    </row>
    <row r="3631" spans="16:17" x14ac:dyDescent="0.25">
      <c r="P3631" s="84"/>
      <c r="Q3631" s="84"/>
    </row>
    <row r="3632" spans="16:17" x14ac:dyDescent="0.25">
      <c r="P3632" s="84"/>
      <c r="Q3632" s="84"/>
    </row>
    <row r="3633" spans="16:17" x14ac:dyDescent="0.25">
      <c r="P3633" s="84"/>
      <c r="Q3633" s="84"/>
    </row>
    <row r="3634" spans="16:17" x14ac:dyDescent="0.25">
      <c r="P3634" s="84"/>
      <c r="Q3634" s="84"/>
    </row>
    <row r="3635" spans="16:17" x14ac:dyDescent="0.25">
      <c r="P3635" s="84"/>
      <c r="Q3635" s="84"/>
    </row>
    <row r="3636" spans="16:17" x14ac:dyDescent="0.25">
      <c r="P3636" s="84"/>
      <c r="Q3636" s="84"/>
    </row>
    <row r="3637" spans="16:17" x14ac:dyDescent="0.25">
      <c r="P3637" s="84"/>
      <c r="Q3637" s="84"/>
    </row>
    <row r="3638" spans="16:17" x14ac:dyDescent="0.25">
      <c r="P3638" s="84"/>
      <c r="Q3638" s="84"/>
    </row>
    <row r="3639" spans="16:17" x14ac:dyDescent="0.25">
      <c r="P3639" s="84"/>
      <c r="Q3639" s="84"/>
    </row>
    <row r="3640" spans="16:17" x14ac:dyDescent="0.25">
      <c r="P3640" s="84"/>
      <c r="Q3640" s="84"/>
    </row>
    <row r="3641" spans="16:17" x14ac:dyDescent="0.25">
      <c r="P3641" s="84"/>
      <c r="Q3641" s="84"/>
    </row>
    <row r="3642" spans="16:17" x14ac:dyDescent="0.25">
      <c r="P3642" s="84"/>
      <c r="Q3642" s="84"/>
    </row>
    <row r="3643" spans="16:17" x14ac:dyDescent="0.25">
      <c r="P3643" s="84"/>
      <c r="Q3643" s="84"/>
    </row>
    <row r="3644" spans="16:17" x14ac:dyDescent="0.25">
      <c r="P3644" s="84"/>
      <c r="Q3644" s="84"/>
    </row>
    <row r="3645" spans="16:17" x14ac:dyDescent="0.25">
      <c r="P3645" s="84"/>
      <c r="Q3645" s="84"/>
    </row>
    <row r="3646" spans="16:17" x14ac:dyDescent="0.25">
      <c r="P3646" s="84"/>
      <c r="Q3646" s="84"/>
    </row>
    <row r="3647" spans="16:17" x14ac:dyDescent="0.25">
      <c r="P3647" s="84"/>
      <c r="Q3647" s="84"/>
    </row>
    <row r="3648" spans="16:17" x14ac:dyDescent="0.25">
      <c r="P3648" s="84"/>
      <c r="Q3648" s="84"/>
    </row>
    <row r="3649" spans="16:17" x14ac:dyDescent="0.25">
      <c r="P3649" s="84"/>
      <c r="Q3649" s="84"/>
    </row>
    <row r="3650" spans="16:17" x14ac:dyDescent="0.25">
      <c r="P3650" s="84"/>
      <c r="Q3650" s="84"/>
    </row>
    <row r="3651" spans="16:17" x14ac:dyDescent="0.25">
      <c r="P3651" s="84"/>
      <c r="Q3651" s="84"/>
    </row>
    <row r="3652" spans="16:17" x14ac:dyDescent="0.25">
      <c r="P3652" s="84"/>
      <c r="Q3652" s="84"/>
    </row>
    <row r="3653" spans="16:17" x14ac:dyDescent="0.25">
      <c r="P3653" s="84"/>
      <c r="Q3653" s="84"/>
    </row>
    <row r="3654" spans="16:17" x14ac:dyDescent="0.25">
      <c r="P3654" s="84"/>
      <c r="Q3654" s="84"/>
    </row>
    <row r="3655" spans="16:17" x14ac:dyDescent="0.25">
      <c r="P3655" s="84"/>
      <c r="Q3655" s="84"/>
    </row>
    <row r="3656" spans="16:17" x14ac:dyDescent="0.25">
      <c r="P3656" s="84"/>
      <c r="Q3656" s="84"/>
    </row>
    <row r="3657" spans="16:17" x14ac:dyDescent="0.25">
      <c r="P3657" s="84"/>
      <c r="Q3657" s="84"/>
    </row>
    <row r="3658" spans="16:17" x14ac:dyDescent="0.25">
      <c r="P3658" s="84"/>
      <c r="Q3658" s="84"/>
    </row>
    <row r="3659" spans="16:17" x14ac:dyDescent="0.25">
      <c r="P3659" s="84"/>
      <c r="Q3659" s="84"/>
    </row>
    <row r="3660" spans="16:17" x14ac:dyDescent="0.25">
      <c r="P3660" s="84"/>
      <c r="Q3660" s="84"/>
    </row>
    <row r="3661" spans="16:17" x14ac:dyDescent="0.25">
      <c r="P3661" s="84"/>
      <c r="Q3661" s="84"/>
    </row>
    <row r="3662" spans="16:17" x14ac:dyDescent="0.25">
      <c r="P3662" s="84"/>
      <c r="Q3662" s="84"/>
    </row>
    <row r="3663" spans="16:17" x14ac:dyDescent="0.25">
      <c r="P3663" s="84"/>
      <c r="Q3663" s="84"/>
    </row>
    <row r="3664" spans="16:17" x14ac:dyDescent="0.25">
      <c r="P3664" s="84"/>
      <c r="Q3664" s="84"/>
    </row>
    <row r="3665" spans="16:17" x14ac:dyDescent="0.25">
      <c r="P3665" s="84"/>
      <c r="Q3665" s="84"/>
    </row>
    <row r="3666" spans="16:17" x14ac:dyDescent="0.25">
      <c r="P3666" s="84"/>
      <c r="Q3666" s="84"/>
    </row>
    <row r="3667" spans="16:17" x14ac:dyDescent="0.25">
      <c r="P3667" s="84"/>
      <c r="Q3667" s="84"/>
    </row>
    <row r="3668" spans="16:17" x14ac:dyDescent="0.25">
      <c r="P3668" s="84"/>
      <c r="Q3668" s="84"/>
    </row>
    <row r="3669" spans="16:17" x14ac:dyDescent="0.25">
      <c r="P3669" s="84"/>
      <c r="Q3669" s="84"/>
    </row>
    <row r="3670" spans="16:17" x14ac:dyDescent="0.25">
      <c r="P3670" s="84"/>
      <c r="Q3670" s="84"/>
    </row>
    <row r="3671" spans="16:17" x14ac:dyDescent="0.25">
      <c r="P3671" s="84"/>
      <c r="Q3671" s="84"/>
    </row>
    <row r="3672" spans="16:17" x14ac:dyDescent="0.25">
      <c r="P3672" s="84"/>
      <c r="Q3672" s="84"/>
    </row>
    <row r="3673" spans="16:17" x14ac:dyDescent="0.25">
      <c r="P3673" s="84"/>
      <c r="Q3673" s="84"/>
    </row>
    <row r="3674" spans="16:17" x14ac:dyDescent="0.25">
      <c r="P3674" s="84"/>
      <c r="Q3674" s="84"/>
    </row>
    <row r="3675" spans="16:17" x14ac:dyDescent="0.25">
      <c r="P3675" s="84"/>
      <c r="Q3675" s="84"/>
    </row>
    <row r="3676" spans="16:17" x14ac:dyDescent="0.25">
      <c r="P3676" s="84"/>
      <c r="Q3676" s="84"/>
    </row>
    <row r="3677" spans="16:17" x14ac:dyDescent="0.25">
      <c r="P3677" s="84"/>
      <c r="Q3677" s="84"/>
    </row>
    <row r="3678" spans="16:17" x14ac:dyDescent="0.25">
      <c r="P3678" s="84"/>
      <c r="Q3678" s="84"/>
    </row>
    <row r="3679" spans="16:17" x14ac:dyDescent="0.25">
      <c r="P3679" s="84"/>
      <c r="Q3679" s="84"/>
    </row>
    <row r="3680" spans="16:17" x14ac:dyDescent="0.25">
      <c r="P3680" s="84"/>
      <c r="Q3680" s="84"/>
    </row>
    <row r="3681" spans="16:17" x14ac:dyDescent="0.25">
      <c r="P3681" s="84"/>
      <c r="Q3681" s="84"/>
    </row>
    <row r="3682" spans="16:17" x14ac:dyDescent="0.25">
      <c r="P3682" s="84"/>
      <c r="Q3682" s="84"/>
    </row>
    <row r="3683" spans="16:17" x14ac:dyDescent="0.25">
      <c r="P3683" s="84"/>
      <c r="Q3683" s="84"/>
    </row>
    <row r="3684" spans="16:17" x14ac:dyDescent="0.25">
      <c r="P3684" s="84"/>
      <c r="Q3684" s="84"/>
    </row>
    <row r="3685" spans="16:17" x14ac:dyDescent="0.25">
      <c r="P3685" s="84"/>
      <c r="Q3685" s="84"/>
    </row>
    <row r="3686" spans="16:17" x14ac:dyDescent="0.25">
      <c r="P3686" s="84"/>
      <c r="Q3686" s="84"/>
    </row>
    <row r="3687" spans="16:17" x14ac:dyDescent="0.25">
      <c r="P3687" s="84"/>
      <c r="Q3687" s="84"/>
    </row>
    <row r="3688" spans="16:17" x14ac:dyDescent="0.25">
      <c r="P3688" s="84"/>
      <c r="Q3688" s="84"/>
    </row>
    <row r="3689" spans="16:17" x14ac:dyDescent="0.25">
      <c r="P3689" s="84"/>
      <c r="Q3689" s="84"/>
    </row>
    <row r="3690" spans="16:17" x14ac:dyDescent="0.25">
      <c r="P3690" s="84"/>
      <c r="Q3690" s="84"/>
    </row>
    <row r="3691" spans="16:17" x14ac:dyDescent="0.25">
      <c r="P3691" s="84"/>
      <c r="Q3691" s="84"/>
    </row>
    <row r="3692" spans="16:17" x14ac:dyDescent="0.25">
      <c r="P3692" s="84"/>
      <c r="Q3692" s="84"/>
    </row>
    <row r="3693" spans="16:17" x14ac:dyDescent="0.25">
      <c r="P3693" s="84"/>
      <c r="Q3693" s="84"/>
    </row>
    <row r="3694" spans="16:17" x14ac:dyDescent="0.25">
      <c r="P3694" s="84"/>
      <c r="Q3694" s="84"/>
    </row>
    <row r="3695" spans="16:17" x14ac:dyDescent="0.25">
      <c r="P3695" s="84"/>
      <c r="Q3695" s="84"/>
    </row>
    <row r="3696" spans="16:17" x14ac:dyDescent="0.25">
      <c r="P3696" s="84"/>
      <c r="Q3696" s="84"/>
    </row>
    <row r="3697" spans="16:17" x14ac:dyDescent="0.25">
      <c r="P3697" s="84"/>
      <c r="Q3697" s="84"/>
    </row>
    <row r="3698" spans="16:17" x14ac:dyDescent="0.25">
      <c r="P3698" s="84"/>
      <c r="Q3698" s="84"/>
    </row>
    <row r="3699" spans="16:17" x14ac:dyDescent="0.25">
      <c r="P3699" s="84"/>
      <c r="Q3699" s="84"/>
    </row>
    <row r="3700" spans="16:17" x14ac:dyDescent="0.25">
      <c r="P3700" s="84"/>
      <c r="Q3700" s="84"/>
    </row>
    <row r="3701" spans="16:17" x14ac:dyDescent="0.25">
      <c r="P3701" s="84"/>
      <c r="Q3701" s="84"/>
    </row>
    <row r="3702" spans="16:17" x14ac:dyDescent="0.25">
      <c r="P3702" s="84"/>
      <c r="Q3702" s="84"/>
    </row>
    <row r="3703" spans="16:17" x14ac:dyDescent="0.25">
      <c r="P3703" s="84"/>
      <c r="Q3703" s="84"/>
    </row>
    <row r="3704" spans="16:17" x14ac:dyDescent="0.25">
      <c r="P3704" s="84"/>
      <c r="Q3704" s="84"/>
    </row>
    <row r="3705" spans="16:17" x14ac:dyDescent="0.25">
      <c r="P3705" s="84"/>
      <c r="Q3705" s="84"/>
    </row>
    <row r="3706" spans="16:17" x14ac:dyDescent="0.25">
      <c r="P3706" s="84"/>
      <c r="Q3706" s="84"/>
    </row>
    <row r="3707" spans="16:17" x14ac:dyDescent="0.25">
      <c r="P3707" s="84"/>
      <c r="Q3707" s="84"/>
    </row>
    <row r="3708" spans="16:17" x14ac:dyDescent="0.25">
      <c r="P3708" s="84"/>
      <c r="Q3708" s="84"/>
    </row>
    <row r="3709" spans="16:17" x14ac:dyDescent="0.25">
      <c r="P3709" s="84"/>
      <c r="Q3709" s="84"/>
    </row>
    <row r="3710" spans="16:17" x14ac:dyDescent="0.25">
      <c r="P3710" s="84"/>
      <c r="Q3710" s="84"/>
    </row>
    <row r="3711" spans="16:17" x14ac:dyDescent="0.25">
      <c r="P3711" s="84"/>
      <c r="Q3711" s="84"/>
    </row>
    <row r="3712" spans="16:17" x14ac:dyDescent="0.25">
      <c r="P3712" s="84"/>
      <c r="Q3712" s="84"/>
    </row>
    <row r="3713" spans="16:17" x14ac:dyDescent="0.25">
      <c r="P3713" s="84"/>
      <c r="Q3713" s="84"/>
    </row>
    <row r="3714" spans="16:17" x14ac:dyDescent="0.25">
      <c r="P3714" s="84"/>
      <c r="Q3714" s="84"/>
    </row>
    <row r="3715" spans="16:17" x14ac:dyDescent="0.25">
      <c r="P3715" s="84"/>
      <c r="Q3715" s="84"/>
    </row>
    <row r="3716" spans="16:17" x14ac:dyDescent="0.25">
      <c r="P3716" s="84"/>
      <c r="Q3716" s="84"/>
    </row>
    <row r="3717" spans="16:17" x14ac:dyDescent="0.25">
      <c r="P3717" s="84"/>
      <c r="Q3717" s="84"/>
    </row>
    <row r="3718" spans="16:17" x14ac:dyDescent="0.25">
      <c r="P3718" s="84"/>
      <c r="Q3718" s="84"/>
    </row>
    <row r="3719" spans="16:17" x14ac:dyDescent="0.25">
      <c r="P3719" s="84"/>
      <c r="Q3719" s="84"/>
    </row>
    <row r="3720" spans="16:17" x14ac:dyDescent="0.25">
      <c r="P3720" s="84"/>
      <c r="Q3720" s="84"/>
    </row>
    <row r="3721" spans="16:17" x14ac:dyDescent="0.25">
      <c r="P3721" s="84"/>
      <c r="Q3721" s="84"/>
    </row>
    <row r="3722" spans="16:17" x14ac:dyDescent="0.25">
      <c r="P3722" s="84"/>
      <c r="Q3722" s="84"/>
    </row>
    <row r="3723" spans="16:17" x14ac:dyDescent="0.25">
      <c r="P3723" s="84"/>
      <c r="Q3723" s="84"/>
    </row>
    <row r="3724" spans="16:17" x14ac:dyDescent="0.25">
      <c r="P3724" s="84"/>
      <c r="Q3724" s="84"/>
    </row>
    <row r="3725" spans="16:17" x14ac:dyDescent="0.25">
      <c r="P3725" s="84"/>
      <c r="Q3725" s="84"/>
    </row>
    <row r="3726" spans="16:17" x14ac:dyDescent="0.25">
      <c r="P3726" s="84"/>
      <c r="Q3726" s="84"/>
    </row>
    <row r="3727" spans="16:17" x14ac:dyDescent="0.25">
      <c r="P3727" s="84"/>
      <c r="Q3727" s="84"/>
    </row>
    <row r="3728" spans="16:17" x14ac:dyDescent="0.25">
      <c r="P3728" s="84"/>
      <c r="Q3728" s="84"/>
    </row>
    <row r="3729" spans="16:17" x14ac:dyDescent="0.25">
      <c r="P3729" s="84"/>
      <c r="Q3729" s="84"/>
    </row>
    <row r="3730" spans="16:17" x14ac:dyDescent="0.25">
      <c r="P3730" s="84"/>
      <c r="Q3730" s="84"/>
    </row>
    <row r="3731" spans="16:17" x14ac:dyDescent="0.25">
      <c r="P3731" s="84"/>
      <c r="Q3731" s="84"/>
    </row>
    <row r="3732" spans="16:17" x14ac:dyDescent="0.25">
      <c r="P3732" s="84"/>
      <c r="Q3732" s="84"/>
    </row>
    <row r="3733" spans="16:17" x14ac:dyDescent="0.25">
      <c r="P3733" s="84"/>
      <c r="Q3733" s="84"/>
    </row>
    <row r="3734" spans="16:17" x14ac:dyDescent="0.25">
      <c r="P3734" s="84"/>
      <c r="Q3734" s="84"/>
    </row>
    <row r="3735" spans="16:17" x14ac:dyDescent="0.25">
      <c r="P3735" s="84"/>
      <c r="Q3735" s="84"/>
    </row>
    <row r="3736" spans="16:17" x14ac:dyDescent="0.25">
      <c r="P3736" s="84"/>
      <c r="Q3736" s="84"/>
    </row>
    <row r="3737" spans="16:17" x14ac:dyDescent="0.25">
      <c r="P3737" s="84"/>
      <c r="Q3737" s="84"/>
    </row>
    <row r="3738" spans="16:17" x14ac:dyDescent="0.25">
      <c r="P3738" s="84"/>
      <c r="Q3738" s="84"/>
    </row>
    <row r="3739" spans="16:17" x14ac:dyDescent="0.25">
      <c r="P3739" s="84"/>
      <c r="Q3739" s="84"/>
    </row>
    <row r="3740" spans="16:17" x14ac:dyDescent="0.25">
      <c r="P3740" s="84"/>
      <c r="Q3740" s="84"/>
    </row>
    <row r="3741" spans="16:17" x14ac:dyDescent="0.25">
      <c r="P3741" s="84"/>
      <c r="Q3741" s="84"/>
    </row>
    <row r="3742" spans="16:17" x14ac:dyDescent="0.25">
      <c r="P3742" s="84"/>
      <c r="Q3742" s="84"/>
    </row>
    <row r="3743" spans="16:17" x14ac:dyDescent="0.25">
      <c r="P3743" s="84"/>
      <c r="Q3743" s="84"/>
    </row>
    <row r="3744" spans="16:17" x14ac:dyDescent="0.25">
      <c r="P3744" s="84"/>
      <c r="Q3744" s="84"/>
    </row>
    <row r="3745" spans="16:17" x14ac:dyDescent="0.25">
      <c r="P3745" s="84"/>
      <c r="Q3745" s="84"/>
    </row>
    <row r="3746" spans="16:17" x14ac:dyDescent="0.25">
      <c r="P3746" s="84"/>
      <c r="Q3746" s="84"/>
    </row>
    <row r="3747" spans="16:17" x14ac:dyDescent="0.25">
      <c r="P3747" s="84"/>
      <c r="Q3747" s="84"/>
    </row>
    <row r="3748" spans="16:17" x14ac:dyDescent="0.25">
      <c r="P3748" s="84"/>
      <c r="Q3748" s="84"/>
    </row>
    <row r="3749" spans="16:17" x14ac:dyDescent="0.25">
      <c r="P3749" s="84"/>
      <c r="Q3749" s="84"/>
    </row>
    <row r="3750" spans="16:17" x14ac:dyDescent="0.25">
      <c r="P3750" s="84"/>
      <c r="Q3750" s="84"/>
    </row>
    <row r="3751" spans="16:17" x14ac:dyDescent="0.25">
      <c r="P3751" s="84"/>
      <c r="Q3751" s="84"/>
    </row>
    <row r="3752" spans="16:17" x14ac:dyDescent="0.25">
      <c r="P3752" s="84"/>
      <c r="Q3752" s="84"/>
    </row>
    <row r="3753" spans="16:17" x14ac:dyDescent="0.25">
      <c r="P3753" s="84"/>
      <c r="Q3753" s="84"/>
    </row>
    <row r="3754" spans="16:17" x14ac:dyDescent="0.25">
      <c r="P3754" s="84"/>
      <c r="Q3754" s="84"/>
    </row>
    <row r="3755" spans="16:17" x14ac:dyDescent="0.25">
      <c r="P3755" s="84"/>
      <c r="Q3755" s="84"/>
    </row>
    <row r="3756" spans="16:17" x14ac:dyDescent="0.25">
      <c r="P3756" s="84"/>
      <c r="Q3756" s="84"/>
    </row>
    <row r="3757" spans="16:17" x14ac:dyDescent="0.25">
      <c r="P3757" s="84"/>
      <c r="Q3757" s="84"/>
    </row>
    <row r="3758" spans="16:17" x14ac:dyDescent="0.25">
      <c r="P3758" s="84"/>
      <c r="Q3758" s="84"/>
    </row>
    <row r="3759" spans="16:17" x14ac:dyDescent="0.25">
      <c r="P3759" s="84"/>
      <c r="Q3759" s="84"/>
    </row>
    <row r="3760" spans="16:17" x14ac:dyDescent="0.25">
      <c r="P3760" s="84"/>
      <c r="Q3760" s="84"/>
    </row>
    <row r="3761" spans="16:17" x14ac:dyDescent="0.25">
      <c r="P3761" s="84"/>
      <c r="Q3761" s="84"/>
    </row>
    <row r="3762" spans="16:17" x14ac:dyDescent="0.25">
      <c r="P3762" s="84"/>
      <c r="Q3762" s="84"/>
    </row>
    <row r="3763" spans="16:17" x14ac:dyDescent="0.25">
      <c r="P3763" s="84"/>
      <c r="Q3763" s="84"/>
    </row>
    <row r="3764" spans="16:17" x14ac:dyDescent="0.25">
      <c r="P3764" s="84"/>
      <c r="Q3764" s="84"/>
    </row>
    <row r="3765" spans="16:17" x14ac:dyDescent="0.25">
      <c r="P3765" s="84"/>
      <c r="Q3765" s="84"/>
    </row>
    <row r="3766" spans="16:17" x14ac:dyDescent="0.25">
      <c r="P3766" s="84"/>
      <c r="Q3766" s="84"/>
    </row>
    <row r="3767" spans="16:17" x14ac:dyDescent="0.25">
      <c r="P3767" s="84"/>
      <c r="Q3767" s="84"/>
    </row>
    <row r="3768" spans="16:17" x14ac:dyDescent="0.25">
      <c r="P3768" s="84"/>
      <c r="Q3768" s="84"/>
    </row>
    <row r="3769" spans="16:17" x14ac:dyDescent="0.25">
      <c r="P3769" s="84"/>
      <c r="Q3769" s="84"/>
    </row>
    <row r="3770" spans="16:17" x14ac:dyDescent="0.25">
      <c r="P3770" s="84"/>
      <c r="Q3770" s="84"/>
    </row>
    <row r="3771" spans="16:17" x14ac:dyDescent="0.25">
      <c r="P3771" s="84"/>
      <c r="Q3771" s="84"/>
    </row>
    <row r="3772" spans="16:17" x14ac:dyDescent="0.25">
      <c r="P3772" s="84"/>
      <c r="Q3772" s="84"/>
    </row>
    <row r="3773" spans="16:17" x14ac:dyDescent="0.25">
      <c r="P3773" s="84"/>
      <c r="Q3773" s="84"/>
    </row>
    <row r="3774" spans="16:17" x14ac:dyDescent="0.25">
      <c r="P3774" s="84"/>
      <c r="Q3774" s="84"/>
    </row>
    <row r="3775" spans="16:17" x14ac:dyDescent="0.25">
      <c r="P3775" s="84"/>
      <c r="Q3775" s="84"/>
    </row>
    <row r="3776" spans="16:17" x14ac:dyDescent="0.25">
      <c r="P3776" s="84"/>
      <c r="Q3776" s="84"/>
    </row>
    <row r="3777" spans="16:17" x14ac:dyDescent="0.25">
      <c r="P3777" s="84"/>
      <c r="Q3777" s="84"/>
    </row>
    <row r="3778" spans="16:17" x14ac:dyDescent="0.25">
      <c r="P3778" s="84"/>
      <c r="Q3778" s="84"/>
    </row>
    <row r="3779" spans="16:17" x14ac:dyDescent="0.25">
      <c r="P3779" s="84"/>
      <c r="Q3779" s="84"/>
    </row>
    <row r="3780" spans="16:17" x14ac:dyDescent="0.25">
      <c r="P3780" s="84"/>
      <c r="Q3780" s="84"/>
    </row>
    <row r="3781" spans="16:17" x14ac:dyDescent="0.25">
      <c r="P3781" s="84"/>
      <c r="Q3781" s="84"/>
    </row>
    <row r="3782" spans="16:17" x14ac:dyDescent="0.25">
      <c r="P3782" s="84"/>
      <c r="Q3782" s="84"/>
    </row>
    <row r="3783" spans="16:17" x14ac:dyDescent="0.25">
      <c r="P3783" s="84"/>
      <c r="Q3783" s="84"/>
    </row>
    <row r="3784" spans="16:17" x14ac:dyDescent="0.25">
      <c r="P3784" s="84"/>
      <c r="Q3784" s="84"/>
    </row>
    <row r="3785" spans="16:17" x14ac:dyDescent="0.25">
      <c r="P3785" s="84"/>
      <c r="Q3785" s="84"/>
    </row>
    <row r="3786" spans="16:17" x14ac:dyDescent="0.25">
      <c r="P3786" s="84"/>
      <c r="Q3786" s="84"/>
    </row>
    <row r="3787" spans="16:17" x14ac:dyDescent="0.25">
      <c r="P3787" s="84"/>
      <c r="Q3787" s="84"/>
    </row>
    <row r="3788" spans="16:17" x14ac:dyDescent="0.25">
      <c r="P3788" s="84"/>
      <c r="Q3788" s="84"/>
    </row>
    <row r="3789" spans="16:17" x14ac:dyDescent="0.25">
      <c r="P3789" s="84"/>
      <c r="Q3789" s="84"/>
    </row>
    <row r="3790" spans="16:17" x14ac:dyDescent="0.25">
      <c r="P3790" s="84"/>
      <c r="Q3790" s="84"/>
    </row>
    <row r="3791" spans="16:17" x14ac:dyDescent="0.25">
      <c r="P3791" s="84"/>
      <c r="Q3791" s="84"/>
    </row>
    <row r="3792" spans="16:17" x14ac:dyDescent="0.25">
      <c r="P3792" s="84"/>
      <c r="Q3792" s="84"/>
    </row>
    <row r="3793" spans="16:17" x14ac:dyDescent="0.25">
      <c r="P3793" s="84"/>
      <c r="Q3793" s="84"/>
    </row>
    <row r="3794" spans="16:17" x14ac:dyDescent="0.25">
      <c r="P3794" s="84"/>
      <c r="Q3794" s="84"/>
    </row>
    <row r="3795" spans="16:17" x14ac:dyDescent="0.25">
      <c r="P3795" s="84"/>
      <c r="Q3795" s="84"/>
    </row>
    <row r="3796" spans="16:17" x14ac:dyDescent="0.25">
      <c r="P3796" s="84"/>
      <c r="Q3796" s="84"/>
    </row>
    <row r="3797" spans="16:17" x14ac:dyDescent="0.25">
      <c r="P3797" s="84"/>
      <c r="Q3797" s="84"/>
    </row>
    <row r="3798" spans="16:17" x14ac:dyDescent="0.25">
      <c r="P3798" s="84"/>
      <c r="Q3798" s="84"/>
    </row>
    <row r="3799" spans="16:17" x14ac:dyDescent="0.25">
      <c r="P3799" s="84"/>
      <c r="Q3799" s="84"/>
    </row>
    <row r="3800" spans="16:17" x14ac:dyDescent="0.25">
      <c r="P3800" s="84"/>
      <c r="Q3800" s="84"/>
    </row>
    <row r="3801" spans="16:17" x14ac:dyDescent="0.25">
      <c r="P3801" s="84"/>
      <c r="Q3801" s="84"/>
    </row>
    <row r="3802" spans="16:17" x14ac:dyDescent="0.25">
      <c r="P3802" s="84"/>
      <c r="Q3802" s="84"/>
    </row>
    <row r="3803" spans="16:17" x14ac:dyDescent="0.25">
      <c r="P3803" s="84"/>
      <c r="Q3803" s="84"/>
    </row>
    <row r="3804" spans="16:17" x14ac:dyDescent="0.25">
      <c r="P3804" s="84"/>
      <c r="Q3804" s="84"/>
    </row>
    <row r="3805" spans="16:17" x14ac:dyDescent="0.25">
      <c r="P3805" s="84"/>
      <c r="Q3805" s="84"/>
    </row>
    <row r="3806" spans="16:17" x14ac:dyDescent="0.25">
      <c r="P3806" s="84"/>
      <c r="Q3806" s="84"/>
    </row>
    <row r="3807" spans="16:17" x14ac:dyDescent="0.25">
      <c r="P3807" s="84"/>
      <c r="Q3807" s="84"/>
    </row>
    <row r="3808" spans="16:17" x14ac:dyDescent="0.25">
      <c r="P3808" s="84"/>
      <c r="Q3808" s="84"/>
    </row>
    <row r="3809" spans="16:17" x14ac:dyDescent="0.25">
      <c r="P3809" s="84"/>
      <c r="Q3809" s="84"/>
    </row>
    <row r="3810" spans="16:17" x14ac:dyDescent="0.25">
      <c r="P3810" s="84"/>
      <c r="Q3810" s="84"/>
    </row>
    <row r="3811" spans="16:17" x14ac:dyDescent="0.25">
      <c r="P3811" s="84"/>
      <c r="Q3811" s="84"/>
    </row>
    <row r="3812" spans="16:17" x14ac:dyDescent="0.25">
      <c r="P3812" s="84"/>
      <c r="Q3812" s="84"/>
    </row>
    <row r="3813" spans="16:17" x14ac:dyDescent="0.25">
      <c r="P3813" s="84"/>
      <c r="Q3813" s="84"/>
    </row>
    <row r="3814" spans="16:17" x14ac:dyDescent="0.25">
      <c r="P3814" s="84"/>
      <c r="Q3814" s="84"/>
    </row>
    <row r="3815" spans="16:17" x14ac:dyDescent="0.25">
      <c r="P3815" s="84"/>
      <c r="Q3815" s="84"/>
    </row>
    <row r="3816" spans="16:17" x14ac:dyDescent="0.25">
      <c r="P3816" s="84"/>
      <c r="Q3816" s="84"/>
    </row>
    <row r="3817" spans="16:17" x14ac:dyDescent="0.25">
      <c r="P3817" s="84"/>
      <c r="Q3817" s="84"/>
    </row>
    <row r="3818" spans="16:17" x14ac:dyDescent="0.25">
      <c r="P3818" s="84"/>
      <c r="Q3818" s="84"/>
    </row>
    <row r="3819" spans="16:17" x14ac:dyDescent="0.25">
      <c r="P3819" s="84"/>
      <c r="Q3819" s="84"/>
    </row>
    <row r="3820" spans="16:17" x14ac:dyDescent="0.25">
      <c r="P3820" s="84"/>
      <c r="Q3820" s="84"/>
    </row>
    <row r="3821" spans="16:17" x14ac:dyDescent="0.25">
      <c r="P3821" s="84"/>
      <c r="Q3821" s="84"/>
    </row>
    <row r="3822" spans="16:17" x14ac:dyDescent="0.25">
      <c r="P3822" s="84"/>
      <c r="Q3822" s="84"/>
    </row>
    <row r="3823" spans="16:17" x14ac:dyDescent="0.25">
      <c r="P3823" s="84"/>
      <c r="Q3823" s="84"/>
    </row>
    <row r="3824" spans="16:17" x14ac:dyDescent="0.25">
      <c r="P3824" s="84"/>
      <c r="Q3824" s="84"/>
    </row>
    <row r="3825" spans="16:17" x14ac:dyDescent="0.25">
      <c r="P3825" s="84"/>
      <c r="Q3825" s="84"/>
    </row>
    <row r="3826" spans="16:17" x14ac:dyDescent="0.25">
      <c r="P3826" s="84"/>
      <c r="Q3826" s="84"/>
    </row>
    <row r="3827" spans="16:17" x14ac:dyDescent="0.25">
      <c r="P3827" s="84"/>
      <c r="Q3827" s="84"/>
    </row>
    <row r="3828" spans="16:17" x14ac:dyDescent="0.25">
      <c r="P3828" s="84"/>
      <c r="Q3828" s="84"/>
    </row>
    <row r="3829" spans="16:17" x14ac:dyDescent="0.25">
      <c r="P3829" s="84"/>
      <c r="Q3829" s="84"/>
    </row>
    <row r="3830" spans="16:17" x14ac:dyDescent="0.25">
      <c r="P3830" s="84"/>
      <c r="Q3830" s="84"/>
    </row>
    <row r="3831" spans="16:17" x14ac:dyDescent="0.25">
      <c r="P3831" s="84"/>
      <c r="Q3831" s="84"/>
    </row>
    <row r="3832" spans="16:17" x14ac:dyDescent="0.25">
      <c r="P3832" s="84"/>
      <c r="Q3832" s="84"/>
    </row>
    <row r="3833" spans="16:17" x14ac:dyDescent="0.25">
      <c r="P3833" s="84"/>
      <c r="Q3833" s="84"/>
    </row>
    <row r="3834" spans="16:17" x14ac:dyDescent="0.25">
      <c r="P3834" s="84"/>
      <c r="Q3834" s="84"/>
    </row>
    <row r="3835" spans="16:17" x14ac:dyDescent="0.25">
      <c r="P3835" s="84"/>
      <c r="Q3835" s="84"/>
    </row>
    <row r="3836" spans="16:17" x14ac:dyDescent="0.25">
      <c r="P3836" s="84"/>
      <c r="Q3836" s="84"/>
    </row>
    <row r="3837" spans="16:17" x14ac:dyDescent="0.25">
      <c r="P3837" s="84"/>
      <c r="Q3837" s="84"/>
    </row>
    <row r="3838" spans="16:17" x14ac:dyDescent="0.25">
      <c r="P3838" s="84"/>
      <c r="Q3838" s="84"/>
    </row>
    <row r="3839" spans="16:17" x14ac:dyDescent="0.25">
      <c r="P3839" s="84"/>
      <c r="Q3839" s="84"/>
    </row>
    <row r="3840" spans="16:17" x14ac:dyDescent="0.25">
      <c r="P3840" s="84"/>
      <c r="Q3840" s="84"/>
    </row>
    <row r="3841" spans="16:17" x14ac:dyDescent="0.25">
      <c r="P3841" s="84"/>
      <c r="Q3841" s="84"/>
    </row>
    <row r="3842" spans="16:17" x14ac:dyDescent="0.25">
      <c r="P3842" s="84"/>
      <c r="Q3842" s="84"/>
    </row>
    <row r="3843" spans="16:17" x14ac:dyDescent="0.25">
      <c r="P3843" s="84"/>
      <c r="Q3843" s="84"/>
    </row>
    <row r="3844" spans="16:17" x14ac:dyDescent="0.25">
      <c r="P3844" s="84"/>
      <c r="Q3844" s="84"/>
    </row>
    <row r="3845" spans="16:17" x14ac:dyDescent="0.25">
      <c r="P3845" s="84"/>
      <c r="Q3845" s="84"/>
    </row>
    <row r="3846" spans="16:17" x14ac:dyDescent="0.25">
      <c r="P3846" s="84"/>
      <c r="Q3846" s="84"/>
    </row>
    <row r="3847" spans="16:17" x14ac:dyDescent="0.25">
      <c r="P3847" s="84"/>
      <c r="Q3847" s="84"/>
    </row>
    <row r="3848" spans="16:17" x14ac:dyDescent="0.25">
      <c r="P3848" s="84"/>
      <c r="Q3848" s="84"/>
    </row>
    <row r="3849" spans="16:17" x14ac:dyDescent="0.25">
      <c r="P3849" s="84"/>
      <c r="Q3849" s="84"/>
    </row>
    <row r="3850" spans="16:17" x14ac:dyDescent="0.25">
      <c r="P3850" s="84"/>
      <c r="Q3850" s="84"/>
    </row>
    <row r="3851" spans="16:17" x14ac:dyDescent="0.25">
      <c r="P3851" s="84"/>
      <c r="Q3851" s="84"/>
    </row>
    <row r="3852" spans="16:17" x14ac:dyDescent="0.25">
      <c r="P3852" s="84"/>
      <c r="Q3852" s="84"/>
    </row>
    <row r="3853" spans="16:17" x14ac:dyDescent="0.25">
      <c r="P3853" s="84"/>
      <c r="Q3853" s="84"/>
    </row>
    <row r="3854" spans="16:17" x14ac:dyDescent="0.25">
      <c r="P3854" s="84"/>
      <c r="Q3854" s="84"/>
    </row>
    <row r="3855" spans="16:17" x14ac:dyDescent="0.25">
      <c r="P3855" s="84"/>
      <c r="Q3855" s="84"/>
    </row>
    <row r="3856" spans="16:17" x14ac:dyDescent="0.25">
      <c r="P3856" s="84"/>
      <c r="Q3856" s="84"/>
    </row>
    <row r="3857" spans="16:17" x14ac:dyDescent="0.25">
      <c r="P3857" s="84"/>
      <c r="Q3857" s="84"/>
    </row>
    <row r="3858" spans="16:17" x14ac:dyDescent="0.25">
      <c r="P3858" s="84"/>
      <c r="Q3858" s="84"/>
    </row>
    <row r="3859" spans="16:17" x14ac:dyDescent="0.25">
      <c r="P3859" s="84"/>
      <c r="Q3859" s="84"/>
    </row>
    <row r="3860" spans="16:17" x14ac:dyDescent="0.25">
      <c r="P3860" s="84"/>
      <c r="Q3860" s="84"/>
    </row>
    <row r="3861" spans="16:17" x14ac:dyDescent="0.25">
      <c r="P3861" s="84"/>
      <c r="Q3861" s="84"/>
    </row>
    <row r="3862" spans="16:17" x14ac:dyDescent="0.25">
      <c r="P3862" s="84"/>
      <c r="Q3862" s="84"/>
    </row>
    <row r="3863" spans="16:17" x14ac:dyDescent="0.25">
      <c r="P3863" s="84"/>
      <c r="Q3863" s="84"/>
    </row>
    <row r="3864" spans="16:17" x14ac:dyDescent="0.25">
      <c r="P3864" s="84"/>
      <c r="Q3864" s="84"/>
    </row>
    <row r="3865" spans="16:17" x14ac:dyDescent="0.25">
      <c r="P3865" s="84"/>
      <c r="Q3865" s="84"/>
    </row>
    <row r="3866" spans="16:17" x14ac:dyDescent="0.25">
      <c r="P3866" s="84"/>
      <c r="Q3866" s="84"/>
    </row>
    <row r="3867" spans="16:17" x14ac:dyDescent="0.25">
      <c r="P3867" s="84"/>
      <c r="Q3867" s="84"/>
    </row>
    <row r="3868" spans="16:17" x14ac:dyDescent="0.25">
      <c r="P3868" s="84"/>
      <c r="Q3868" s="84"/>
    </row>
    <row r="3869" spans="16:17" x14ac:dyDescent="0.25">
      <c r="P3869" s="84"/>
      <c r="Q3869" s="84"/>
    </row>
    <row r="3870" spans="16:17" x14ac:dyDescent="0.25">
      <c r="P3870" s="84"/>
      <c r="Q3870" s="84"/>
    </row>
    <row r="3871" spans="16:17" x14ac:dyDescent="0.25">
      <c r="P3871" s="84"/>
      <c r="Q3871" s="84"/>
    </row>
    <row r="3872" spans="16:17" x14ac:dyDescent="0.25">
      <c r="P3872" s="84"/>
      <c r="Q3872" s="84"/>
    </row>
    <row r="3873" spans="16:17" x14ac:dyDescent="0.25">
      <c r="P3873" s="84"/>
      <c r="Q3873" s="84"/>
    </row>
    <row r="3874" spans="16:17" x14ac:dyDescent="0.25">
      <c r="P3874" s="84"/>
      <c r="Q3874" s="84"/>
    </row>
    <row r="3875" spans="16:17" x14ac:dyDescent="0.25">
      <c r="P3875" s="84"/>
      <c r="Q3875" s="84"/>
    </row>
    <row r="3876" spans="16:17" x14ac:dyDescent="0.25">
      <c r="P3876" s="84"/>
      <c r="Q3876" s="84"/>
    </row>
    <row r="3877" spans="16:17" x14ac:dyDescent="0.25">
      <c r="P3877" s="84"/>
      <c r="Q3877" s="84"/>
    </row>
    <row r="3878" spans="16:17" x14ac:dyDescent="0.25">
      <c r="P3878" s="84"/>
      <c r="Q3878" s="84"/>
    </row>
    <row r="3879" spans="16:17" x14ac:dyDescent="0.25">
      <c r="P3879" s="84"/>
      <c r="Q3879" s="84"/>
    </row>
    <row r="3880" spans="16:17" x14ac:dyDescent="0.25">
      <c r="P3880" s="84"/>
      <c r="Q3880" s="84"/>
    </row>
    <row r="3881" spans="16:17" x14ac:dyDescent="0.25">
      <c r="P3881" s="84"/>
      <c r="Q3881" s="84"/>
    </row>
    <row r="3882" spans="16:17" x14ac:dyDescent="0.25">
      <c r="P3882" s="84"/>
      <c r="Q3882" s="84"/>
    </row>
    <row r="3883" spans="16:17" x14ac:dyDescent="0.25">
      <c r="P3883" s="84"/>
      <c r="Q3883" s="84"/>
    </row>
    <row r="3884" spans="16:17" x14ac:dyDescent="0.25">
      <c r="P3884" s="84"/>
      <c r="Q3884" s="84"/>
    </row>
    <row r="3885" spans="16:17" x14ac:dyDescent="0.25">
      <c r="P3885" s="84"/>
      <c r="Q3885" s="84"/>
    </row>
    <row r="3886" spans="16:17" x14ac:dyDescent="0.25">
      <c r="P3886" s="84"/>
      <c r="Q3886" s="84"/>
    </row>
    <row r="3887" spans="16:17" x14ac:dyDescent="0.25">
      <c r="P3887" s="84"/>
      <c r="Q3887" s="84"/>
    </row>
    <row r="3888" spans="16:17" x14ac:dyDescent="0.25">
      <c r="P3888" s="84"/>
      <c r="Q3888" s="84"/>
    </row>
    <row r="3889" spans="16:17" x14ac:dyDescent="0.25">
      <c r="P3889" s="84"/>
      <c r="Q3889" s="84"/>
    </row>
    <row r="3890" spans="16:17" x14ac:dyDescent="0.25">
      <c r="P3890" s="84"/>
      <c r="Q3890" s="84"/>
    </row>
    <row r="3891" spans="16:17" x14ac:dyDescent="0.25">
      <c r="P3891" s="84"/>
      <c r="Q3891" s="84"/>
    </row>
    <row r="3892" spans="16:17" x14ac:dyDescent="0.25">
      <c r="P3892" s="84"/>
      <c r="Q3892" s="84"/>
    </row>
    <row r="3893" spans="16:17" x14ac:dyDescent="0.25">
      <c r="P3893" s="84"/>
      <c r="Q3893" s="84"/>
    </row>
    <row r="3894" spans="16:17" x14ac:dyDescent="0.25">
      <c r="P3894" s="84"/>
      <c r="Q3894" s="84"/>
    </row>
    <row r="3895" spans="16:17" x14ac:dyDescent="0.25">
      <c r="P3895" s="84"/>
      <c r="Q3895" s="84"/>
    </row>
    <row r="3896" spans="16:17" x14ac:dyDescent="0.25">
      <c r="P3896" s="84"/>
      <c r="Q3896" s="84"/>
    </row>
    <row r="3897" spans="16:17" x14ac:dyDescent="0.25">
      <c r="P3897" s="84"/>
      <c r="Q3897" s="84"/>
    </row>
    <row r="3898" spans="16:17" x14ac:dyDescent="0.25">
      <c r="P3898" s="84"/>
      <c r="Q3898" s="84"/>
    </row>
    <row r="3899" spans="16:17" x14ac:dyDescent="0.25">
      <c r="P3899" s="84"/>
      <c r="Q3899" s="84"/>
    </row>
    <row r="3900" spans="16:17" x14ac:dyDescent="0.25">
      <c r="P3900" s="84"/>
      <c r="Q3900" s="84"/>
    </row>
    <row r="3901" spans="16:17" x14ac:dyDescent="0.25">
      <c r="P3901" s="84"/>
      <c r="Q3901" s="84"/>
    </row>
    <row r="3902" spans="16:17" x14ac:dyDescent="0.25">
      <c r="P3902" s="84"/>
      <c r="Q3902" s="84"/>
    </row>
    <row r="3903" spans="16:17" x14ac:dyDescent="0.25">
      <c r="P3903" s="84"/>
      <c r="Q3903" s="84"/>
    </row>
    <row r="3904" spans="16:17" x14ac:dyDescent="0.25">
      <c r="P3904" s="84"/>
      <c r="Q3904" s="84"/>
    </row>
    <row r="3905" spans="16:17" x14ac:dyDescent="0.25">
      <c r="P3905" s="84"/>
      <c r="Q3905" s="84"/>
    </row>
    <row r="3906" spans="16:17" x14ac:dyDescent="0.25">
      <c r="P3906" s="84"/>
      <c r="Q3906" s="84"/>
    </row>
    <row r="3907" spans="16:17" x14ac:dyDescent="0.25">
      <c r="P3907" s="84"/>
      <c r="Q3907" s="84"/>
    </row>
    <row r="3908" spans="16:17" x14ac:dyDescent="0.25">
      <c r="P3908" s="84"/>
      <c r="Q3908" s="84"/>
    </row>
    <row r="3909" spans="16:17" x14ac:dyDescent="0.25">
      <c r="P3909" s="84"/>
      <c r="Q3909" s="84"/>
    </row>
    <row r="3910" spans="16:17" x14ac:dyDescent="0.25">
      <c r="P3910" s="84"/>
      <c r="Q3910" s="84"/>
    </row>
    <row r="3911" spans="16:17" x14ac:dyDescent="0.25">
      <c r="P3911" s="84"/>
      <c r="Q3911" s="84"/>
    </row>
    <row r="3912" spans="16:17" x14ac:dyDescent="0.25">
      <c r="P3912" s="84"/>
      <c r="Q3912" s="84"/>
    </row>
    <row r="3913" spans="16:17" x14ac:dyDescent="0.25">
      <c r="P3913" s="84"/>
      <c r="Q3913" s="84"/>
    </row>
    <row r="3914" spans="16:17" x14ac:dyDescent="0.25">
      <c r="P3914" s="84"/>
      <c r="Q3914" s="84"/>
    </row>
    <row r="3915" spans="16:17" x14ac:dyDescent="0.25">
      <c r="P3915" s="84"/>
      <c r="Q3915" s="84"/>
    </row>
    <row r="3916" spans="16:17" x14ac:dyDescent="0.25">
      <c r="P3916" s="84"/>
      <c r="Q3916" s="84"/>
    </row>
    <row r="3917" spans="16:17" x14ac:dyDescent="0.25">
      <c r="P3917" s="84"/>
      <c r="Q3917" s="84"/>
    </row>
    <row r="3918" spans="16:17" x14ac:dyDescent="0.25">
      <c r="P3918" s="84"/>
      <c r="Q3918" s="84"/>
    </row>
    <row r="3919" spans="16:17" x14ac:dyDescent="0.25">
      <c r="P3919" s="84"/>
      <c r="Q3919" s="84"/>
    </row>
    <row r="3920" spans="16:17" x14ac:dyDescent="0.25">
      <c r="P3920" s="84"/>
      <c r="Q3920" s="84"/>
    </row>
    <row r="3921" spans="16:17" x14ac:dyDescent="0.25">
      <c r="P3921" s="84"/>
      <c r="Q3921" s="84"/>
    </row>
    <row r="3922" spans="16:17" x14ac:dyDescent="0.25">
      <c r="P3922" s="84"/>
      <c r="Q3922" s="84"/>
    </row>
    <row r="3923" spans="16:17" x14ac:dyDescent="0.25">
      <c r="P3923" s="84"/>
      <c r="Q3923" s="84"/>
    </row>
    <row r="3924" spans="16:17" x14ac:dyDescent="0.25">
      <c r="P3924" s="84"/>
      <c r="Q3924" s="84"/>
    </row>
    <row r="3925" spans="16:17" x14ac:dyDescent="0.25">
      <c r="P3925" s="84"/>
      <c r="Q3925" s="84"/>
    </row>
    <row r="3926" spans="16:17" x14ac:dyDescent="0.25">
      <c r="P3926" s="84"/>
      <c r="Q3926" s="84"/>
    </row>
    <row r="3927" spans="16:17" x14ac:dyDescent="0.25">
      <c r="P3927" s="84"/>
      <c r="Q3927" s="84"/>
    </row>
    <row r="3928" spans="16:17" x14ac:dyDescent="0.25">
      <c r="P3928" s="84"/>
      <c r="Q3928" s="84"/>
    </row>
    <row r="3929" spans="16:17" x14ac:dyDescent="0.25">
      <c r="P3929" s="84"/>
      <c r="Q3929" s="84"/>
    </row>
    <row r="3930" spans="16:17" x14ac:dyDescent="0.25">
      <c r="P3930" s="84"/>
      <c r="Q3930" s="84"/>
    </row>
    <row r="3931" spans="16:17" x14ac:dyDescent="0.25">
      <c r="P3931" s="84"/>
      <c r="Q3931" s="84"/>
    </row>
    <row r="3932" spans="16:17" x14ac:dyDescent="0.25">
      <c r="P3932" s="84"/>
      <c r="Q3932" s="84"/>
    </row>
    <row r="3933" spans="16:17" x14ac:dyDescent="0.25">
      <c r="P3933" s="84"/>
      <c r="Q3933" s="84"/>
    </row>
    <row r="3934" spans="16:17" x14ac:dyDescent="0.25">
      <c r="P3934" s="84"/>
      <c r="Q3934" s="84"/>
    </row>
    <row r="3935" spans="16:17" x14ac:dyDescent="0.25">
      <c r="P3935" s="84"/>
      <c r="Q3935" s="84"/>
    </row>
    <row r="3936" spans="16:17" x14ac:dyDescent="0.25">
      <c r="P3936" s="84"/>
      <c r="Q3936" s="84"/>
    </row>
    <row r="3937" spans="16:17" x14ac:dyDescent="0.25">
      <c r="P3937" s="84"/>
      <c r="Q3937" s="84"/>
    </row>
    <row r="3938" spans="16:17" x14ac:dyDescent="0.25">
      <c r="P3938" s="84"/>
      <c r="Q3938" s="84"/>
    </row>
    <row r="3939" spans="16:17" x14ac:dyDescent="0.25">
      <c r="P3939" s="84"/>
      <c r="Q3939" s="84"/>
    </row>
    <row r="3940" spans="16:17" x14ac:dyDescent="0.25">
      <c r="P3940" s="84"/>
      <c r="Q3940" s="84"/>
    </row>
    <row r="3941" spans="16:17" x14ac:dyDescent="0.25">
      <c r="P3941" s="84"/>
      <c r="Q3941" s="84"/>
    </row>
    <row r="3942" spans="16:17" x14ac:dyDescent="0.25">
      <c r="P3942" s="84"/>
      <c r="Q3942" s="84"/>
    </row>
    <row r="3943" spans="16:17" x14ac:dyDescent="0.25">
      <c r="P3943" s="84"/>
      <c r="Q3943" s="84"/>
    </row>
    <row r="3944" spans="16:17" x14ac:dyDescent="0.25">
      <c r="P3944" s="84"/>
      <c r="Q3944" s="84"/>
    </row>
    <row r="3945" spans="16:17" x14ac:dyDescent="0.25">
      <c r="P3945" s="84"/>
      <c r="Q3945" s="84"/>
    </row>
    <row r="3946" spans="16:17" x14ac:dyDescent="0.25">
      <c r="P3946" s="84"/>
      <c r="Q3946" s="84"/>
    </row>
    <row r="3947" spans="16:17" x14ac:dyDescent="0.25">
      <c r="P3947" s="84"/>
      <c r="Q3947" s="84"/>
    </row>
    <row r="3948" spans="16:17" x14ac:dyDescent="0.25">
      <c r="P3948" s="84"/>
      <c r="Q3948" s="84"/>
    </row>
    <row r="3949" spans="16:17" x14ac:dyDescent="0.25">
      <c r="P3949" s="84"/>
      <c r="Q3949" s="84"/>
    </row>
    <row r="3950" spans="16:17" x14ac:dyDescent="0.25">
      <c r="P3950" s="84"/>
      <c r="Q3950" s="84"/>
    </row>
    <row r="3951" spans="16:17" x14ac:dyDescent="0.25">
      <c r="P3951" s="84"/>
      <c r="Q3951" s="84"/>
    </row>
    <row r="3952" spans="16:17" x14ac:dyDescent="0.25">
      <c r="P3952" s="84"/>
      <c r="Q3952" s="84"/>
    </row>
    <row r="3953" spans="16:17" x14ac:dyDescent="0.25">
      <c r="P3953" s="84"/>
      <c r="Q3953" s="84"/>
    </row>
    <row r="3954" spans="16:17" x14ac:dyDescent="0.25">
      <c r="P3954" s="84"/>
      <c r="Q3954" s="84"/>
    </row>
    <row r="3955" spans="16:17" x14ac:dyDescent="0.25">
      <c r="P3955" s="84"/>
      <c r="Q3955" s="84"/>
    </row>
    <row r="3956" spans="16:17" x14ac:dyDescent="0.25">
      <c r="P3956" s="84"/>
      <c r="Q3956" s="84"/>
    </row>
    <row r="3957" spans="16:17" x14ac:dyDescent="0.25">
      <c r="P3957" s="84"/>
      <c r="Q3957" s="84"/>
    </row>
    <row r="3958" spans="16:17" x14ac:dyDescent="0.25">
      <c r="P3958" s="84"/>
      <c r="Q3958" s="84"/>
    </row>
    <row r="3959" spans="16:17" x14ac:dyDescent="0.25">
      <c r="P3959" s="84"/>
      <c r="Q3959" s="84"/>
    </row>
    <row r="3960" spans="16:17" x14ac:dyDescent="0.25">
      <c r="P3960" s="84"/>
      <c r="Q3960" s="84"/>
    </row>
    <row r="3961" spans="16:17" x14ac:dyDescent="0.25">
      <c r="P3961" s="84"/>
      <c r="Q3961" s="84"/>
    </row>
    <row r="3962" spans="16:17" x14ac:dyDescent="0.25">
      <c r="P3962" s="84"/>
      <c r="Q3962" s="84"/>
    </row>
    <row r="3963" spans="16:17" x14ac:dyDescent="0.25">
      <c r="P3963" s="84"/>
      <c r="Q3963" s="84"/>
    </row>
    <row r="3964" spans="16:17" x14ac:dyDescent="0.25">
      <c r="P3964" s="84"/>
      <c r="Q3964" s="84"/>
    </row>
    <row r="3965" spans="16:17" x14ac:dyDescent="0.25">
      <c r="P3965" s="84"/>
      <c r="Q3965" s="84"/>
    </row>
    <row r="3966" spans="16:17" x14ac:dyDescent="0.25">
      <c r="P3966" s="84"/>
      <c r="Q3966" s="84"/>
    </row>
    <row r="3967" spans="16:17" x14ac:dyDescent="0.25">
      <c r="P3967" s="84"/>
      <c r="Q3967" s="84"/>
    </row>
    <row r="3968" spans="16:17" x14ac:dyDescent="0.25">
      <c r="P3968" s="84"/>
      <c r="Q3968" s="84"/>
    </row>
    <row r="3969" spans="16:17" x14ac:dyDescent="0.25">
      <c r="P3969" s="84"/>
      <c r="Q3969" s="84"/>
    </row>
    <row r="3970" spans="16:17" x14ac:dyDescent="0.25">
      <c r="P3970" s="84"/>
      <c r="Q3970" s="84"/>
    </row>
    <row r="3971" spans="16:17" x14ac:dyDescent="0.25">
      <c r="P3971" s="84"/>
      <c r="Q3971" s="84"/>
    </row>
    <row r="3972" spans="16:17" x14ac:dyDescent="0.25">
      <c r="P3972" s="84"/>
      <c r="Q3972" s="84"/>
    </row>
    <row r="3973" spans="16:17" x14ac:dyDescent="0.25">
      <c r="P3973" s="84"/>
      <c r="Q3973" s="84"/>
    </row>
    <row r="3974" spans="16:17" x14ac:dyDescent="0.25">
      <c r="P3974" s="84"/>
      <c r="Q3974" s="84"/>
    </row>
    <row r="3975" spans="16:17" x14ac:dyDescent="0.25">
      <c r="P3975" s="84"/>
      <c r="Q3975" s="84"/>
    </row>
    <row r="3976" spans="16:17" x14ac:dyDescent="0.25">
      <c r="P3976" s="84"/>
      <c r="Q3976" s="84"/>
    </row>
    <row r="3977" spans="16:17" x14ac:dyDescent="0.25">
      <c r="P3977" s="84"/>
      <c r="Q3977" s="84"/>
    </row>
    <row r="3978" spans="16:17" x14ac:dyDescent="0.25">
      <c r="P3978" s="84"/>
      <c r="Q3978" s="84"/>
    </row>
    <row r="3979" spans="16:17" x14ac:dyDescent="0.25">
      <c r="P3979" s="84"/>
      <c r="Q3979" s="84"/>
    </row>
    <row r="3980" spans="16:17" x14ac:dyDescent="0.25">
      <c r="P3980" s="84"/>
      <c r="Q3980" s="84"/>
    </row>
    <row r="3981" spans="16:17" x14ac:dyDescent="0.25">
      <c r="P3981" s="84"/>
      <c r="Q3981" s="84"/>
    </row>
    <row r="3982" spans="16:17" x14ac:dyDescent="0.25">
      <c r="P3982" s="84"/>
      <c r="Q3982" s="84"/>
    </row>
    <row r="3983" spans="16:17" x14ac:dyDescent="0.25">
      <c r="P3983" s="84"/>
      <c r="Q3983" s="84"/>
    </row>
    <row r="3984" spans="16:17" x14ac:dyDescent="0.25">
      <c r="P3984" s="84"/>
      <c r="Q3984" s="84"/>
    </row>
    <row r="3985" spans="16:17" x14ac:dyDescent="0.25">
      <c r="P3985" s="84"/>
      <c r="Q3985" s="84"/>
    </row>
    <row r="3986" spans="16:17" x14ac:dyDescent="0.25">
      <c r="P3986" s="84"/>
      <c r="Q3986" s="84"/>
    </row>
    <row r="3987" spans="16:17" x14ac:dyDescent="0.25">
      <c r="P3987" s="84"/>
      <c r="Q3987" s="84"/>
    </row>
    <row r="3988" spans="16:17" x14ac:dyDescent="0.25">
      <c r="P3988" s="84"/>
      <c r="Q3988" s="84"/>
    </row>
    <row r="3989" spans="16:17" x14ac:dyDescent="0.25">
      <c r="P3989" s="84"/>
      <c r="Q3989" s="84"/>
    </row>
    <row r="3990" spans="16:17" x14ac:dyDescent="0.25">
      <c r="P3990" s="84"/>
      <c r="Q3990" s="84"/>
    </row>
    <row r="3991" spans="16:17" x14ac:dyDescent="0.25">
      <c r="P3991" s="84"/>
      <c r="Q3991" s="84"/>
    </row>
    <row r="3992" spans="16:17" x14ac:dyDescent="0.25">
      <c r="P3992" s="84"/>
      <c r="Q3992" s="84"/>
    </row>
    <row r="3993" spans="16:17" x14ac:dyDescent="0.25">
      <c r="P3993" s="84"/>
      <c r="Q3993" s="84"/>
    </row>
    <row r="3994" spans="16:17" x14ac:dyDescent="0.25">
      <c r="P3994" s="84"/>
      <c r="Q3994" s="84"/>
    </row>
    <row r="3995" spans="16:17" x14ac:dyDescent="0.25">
      <c r="P3995" s="84"/>
      <c r="Q3995" s="84"/>
    </row>
    <row r="3996" spans="16:17" x14ac:dyDescent="0.25">
      <c r="P3996" s="84"/>
      <c r="Q3996" s="84"/>
    </row>
    <row r="3997" spans="16:17" x14ac:dyDescent="0.25">
      <c r="P3997" s="84"/>
      <c r="Q3997" s="84"/>
    </row>
    <row r="3998" spans="16:17" x14ac:dyDescent="0.25">
      <c r="P3998" s="84"/>
      <c r="Q3998" s="84"/>
    </row>
    <row r="3999" spans="16:17" x14ac:dyDescent="0.25">
      <c r="P3999" s="84"/>
      <c r="Q3999" s="84"/>
    </row>
    <row r="4000" spans="16:17" x14ac:dyDescent="0.25">
      <c r="P4000" s="84"/>
      <c r="Q4000" s="84"/>
    </row>
    <row r="4001" spans="16:17" x14ac:dyDescent="0.25">
      <c r="P4001" s="84"/>
      <c r="Q4001" s="84"/>
    </row>
    <row r="4002" spans="16:17" x14ac:dyDescent="0.25">
      <c r="P4002" s="84"/>
      <c r="Q4002" s="84"/>
    </row>
    <row r="4003" spans="16:17" x14ac:dyDescent="0.25">
      <c r="P4003" s="84"/>
      <c r="Q4003" s="84"/>
    </row>
    <row r="4004" spans="16:17" x14ac:dyDescent="0.25">
      <c r="P4004" s="84"/>
      <c r="Q4004" s="84"/>
    </row>
    <row r="4005" spans="16:17" x14ac:dyDescent="0.25">
      <c r="P4005" s="84"/>
      <c r="Q4005" s="84"/>
    </row>
    <row r="4006" spans="16:17" x14ac:dyDescent="0.25">
      <c r="P4006" s="84"/>
      <c r="Q4006" s="84"/>
    </row>
    <row r="4007" spans="16:17" x14ac:dyDescent="0.25">
      <c r="P4007" s="84"/>
      <c r="Q4007" s="84"/>
    </row>
    <row r="4008" spans="16:17" x14ac:dyDescent="0.25">
      <c r="P4008" s="84"/>
      <c r="Q4008" s="84"/>
    </row>
    <row r="4009" spans="16:17" x14ac:dyDescent="0.25">
      <c r="P4009" s="84"/>
      <c r="Q4009" s="84"/>
    </row>
    <row r="4010" spans="16:17" x14ac:dyDescent="0.25">
      <c r="P4010" s="84"/>
      <c r="Q4010" s="84"/>
    </row>
    <row r="4011" spans="16:17" x14ac:dyDescent="0.25">
      <c r="P4011" s="84"/>
      <c r="Q4011" s="84"/>
    </row>
    <row r="4012" spans="16:17" x14ac:dyDescent="0.25">
      <c r="P4012" s="84"/>
      <c r="Q4012" s="84"/>
    </row>
    <row r="4013" spans="16:17" x14ac:dyDescent="0.25">
      <c r="P4013" s="84"/>
      <c r="Q4013" s="84"/>
    </row>
    <row r="4014" spans="16:17" x14ac:dyDescent="0.25">
      <c r="P4014" s="84"/>
      <c r="Q4014" s="84"/>
    </row>
    <row r="4015" spans="16:17" x14ac:dyDescent="0.25">
      <c r="P4015" s="84"/>
      <c r="Q4015" s="84"/>
    </row>
    <row r="4016" spans="16:17" x14ac:dyDescent="0.25">
      <c r="P4016" s="84"/>
      <c r="Q4016" s="84"/>
    </row>
    <row r="4017" spans="16:17" x14ac:dyDescent="0.25">
      <c r="P4017" s="84"/>
      <c r="Q4017" s="84"/>
    </row>
    <row r="4018" spans="16:17" x14ac:dyDescent="0.25">
      <c r="P4018" s="84"/>
      <c r="Q4018" s="84"/>
    </row>
    <row r="4019" spans="16:17" x14ac:dyDescent="0.25">
      <c r="P4019" s="84"/>
      <c r="Q4019" s="84"/>
    </row>
    <row r="4020" spans="16:17" x14ac:dyDescent="0.25">
      <c r="P4020" s="84"/>
      <c r="Q4020" s="84"/>
    </row>
    <row r="4021" spans="16:17" x14ac:dyDescent="0.25">
      <c r="P4021" s="84"/>
      <c r="Q4021" s="84"/>
    </row>
    <row r="4022" spans="16:17" x14ac:dyDescent="0.25">
      <c r="P4022" s="84"/>
      <c r="Q4022" s="84"/>
    </row>
    <row r="4023" spans="16:17" x14ac:dyDescent="0.25">
      <c r="P4023" s="84"/>
      <c r="Q4023" s="84"/>
    </row>
    <row r="4024" spans="16:17" x14ac:dyDescent="0.25">
      <c r="P4024" s="84"/>
      <c r="Q4024" s="84"/>
    </row>
    <row r="4025" spans="16:17" x14ac:dyDescent="0.25">
      <c r="P4025" s="84"/>
      <c r="Q4025" s="84"/>
    </row>
    <row r="4026" spans="16:17" x14ac:dyDescent="0.25">
      <c r="P4026" s="84"/>
      <c r="Q4026" s="84"/>
    </row>
    <row r="4027" spans="16:17" x14ac:dyDescent="0.25">
      <c r="P4027" s="84"/>
      <c r="Q4027" s="84"/>
    </row>
    <row r="4028" spans="16:17" x14ac:dyDescent="0.25">
      <c r="P4028" s="84"/>
      <c r="Q4028" s="84"/>
    </row>
    <row r="4029" spans="16:17" x14ac:dyDescent="0.25">
      <c r="P4029" s="84"/>
      <c r="Q4029" s="84"/>
    </row>
    <row r="4030" spans="16:17" x14ac:dyDescent="0.25">
      <c r="P4030" s="84"/>
      <c r="Q4030" s="84"/>
    </row>
    <row r="4031" spans="16:17" x14ac:dyDescent="0.25">
      <c r="P4031" s="84"/>
      <c r="Q4031" s="84"/>
    </row>
    <row r="4032" spans="16:17" x14ac:dyDescent="0.25">
      <c r="P4032" s="84"/>
      <c r="Q4032" s="84"/>
    </row>
    <row r="4033" spans="16:17" x14ac:dyDescent="0.25">
      <c r="P4033" s="84"/>
      <c r="Q4033" s="84"/>
    </row>
    <row r="4034" spans="16:17" x14ac:dyDescent="0.25">
      <c r="P4034" s="84"/>
      <c r="Q4034" s="84"/>
    </row>
    <row r="4035" spans="16:17" x14ac:dyDescent="0.25">
      <c r="P4035" s="84"/>
      <c r="Q4035" s="84"/>
    </row>
    <row r="4036" spans="16:17" x14ac:dyDescent="0.25">
      <c r="P4036" s="84"/>
      <c r="Q4036" s="84"/>
    </row>
    <row r="4037" spans="16:17" x14ac:dyDescent="0.25">
      <c r="P4037" s="84"/>
      <c r="Q4037" s="84"/>
    </row>
    <row r="4038" spans="16:17" x14ac:dyDescent="0.25">
      <c r="P4038" s="84"/>
      <c r="Q4038" s="84"/>
    </row>
    <row r="4039" spans="16:17" x14ac:dyDescent="0.25">
      <c r="P4039" s="84"/>
      <c r="Q4039" s="84"/>
    </row>
    <row r="4040" spans="16:17" x14ac:dyDescent="0.25">
      <c r="P4040" s="84"/>
      <c r="Q4040" s="84"/>
    </row>
    <row r="4041" spans="16:17" x14ac:dyDescent="0.25">
      <c r="P4041" s="84"/>
      <c r="Q4041" s="84"/>
    </row>
    <row r="4042" spans="16:17" x14ac:dyDescent="0.25">
      <c r="P4042" s="84"/>
      <c r="Q4042" s="84"/>
    </row>
    <row r="4043" spans="16:17" x14ac:dyDescent="0.25">
      <c r="P4043" s="84"/>
      <c r="Q4043" s="84"/>
    </row>
    <row r="4044" spans="16:17" x14ac:dyDescent="0.25">
      <c r="P4044" s="84"/>
      <c r="Q4044" s="84"/>
    </row>
    <row r="4045" spans="16:17" x14ac:dyDescent="0.25">
      <c r="P4045" s="84"/>
      <c r="Q4045" s="84"/>
    </row>
    <row r="4046" spans="16:17" x14ac:dyDescent="0.25">
      <c r="P4046" s="84"/>
      <c r="Q4046" s="84"/>
    </row>
    <row r="4047" spans="16:17" x14ac:dyDescent="0.25">
      <c r="P4047" s="84"/>
      <c r="Q4047" s="84"/>
    </row>
    <row r="4048" spans="16:17" x14ac:dyDescent="0.25">
      <c r="P4048" s="84"/>
      <c r="Q4048" s="84"/>
    </row>
    <row r="4049" spans="16:17" x14ac:dyDescent="0.25">
      <c r="P4049" s="84"/>
      <c r="Q4049" s="84"/>
    </row>
    <row r="4050" spans="16:17" x14ac:dyDescent="0.25">
      <c r="P4050" s="84"/>
      <c r="Q4050" s="84"/>
    </row>
    <row r="4051" spans="16:17" x14ac:dyDescent="0.25">
      <c r="P4051" s="84"/>
      <c r="Q4051" s="84"/>
    </row>
    <row r="4052" spans="16:17" x14ac:dyDescent="0.25">
      <c r="P4052" s="84"/>
      <c r="Q4052" s="84"/>
    </row>
    <row r="4053" spans="16:17" x14ac:dyDescent="0.25">
      <c r="P4053" s="84"/>
      <c r="Q4053" s="84"/>
    </row>
    <row r="4054" spans="16:17" x14ac:dyDescent="0.25">
      <c r="P4054" s="84"/>
      <c r="Q4054" s="84"/>
    </row>
    <row r="4055" spans="16:17" x14ac:dyDescent="0.25">
      <c r="P4055" s="84"/>
      <c r="Q4055" s="84"/>
    </row>
    <row r="4056" spans="16:17" x14ac:dyDescent="0.25">
      <c r="P4056" s="84"/>
      <c r="Q4056" s="84"/>
    </row>
    <row r="4057" spans="16:17" x14ac:dyDescent="0.25">
      <c r="P4057" s="84"/>
      <c r="Q4057" s="84"/>
    </row>
    <row r="4058" spans="16:17" x14ac:dyDescent="0.25">
      <c r="P4058" s="84"/>
      <c r="Q4058" s="84"/>
    </row>
    <row r="4059" spans="16:17" x14ac:dyDescent="0.25">
      <c r="P4059" s="84"/>
      <c r="Q4059" s="84"/>
    </row>
    <row r="4060" spans="16:17" x14ac:dyDescent="0.25">
      <c r="P4060" s="84"/>
      <c r="Q4060" s="84"/>
    </row>
    <row r="4061" spans="16:17" x14ac:dyDescent="0.25">
      <c r="P4061" s="84"/>
      <c r="Q4061" s="84"/>
    </row>
    <row r="4062" spans="16:17" x14ac:dyDescent="0.25">
      <c r="P4062" s="84"/>
      <c r="Q4062" s="84"/>
    </row>
    <row r="4063" spans="16:17" x14ac:dyDescent="0.25">
      <c r="P4063" s="84"/>
      <c r="Q4063" s="84"/>
    </row>
    <row r="4064" spans="16:17" x14ac:dyDescent="0.25">
      <c r="P4064" s="84"/>
      <c r="Q4064" s="84"/>
    </row>
    <row r="4065" spans="16:17" x14ac:dyDescent="0.25">
      <c r="P4065" s="84"/>
      <c r="Q4065" s="84"/>
    </row>
    <row r="4066" spans="16:17" x14ac:dyDescent="0.25">
      <c r="P4066" s="84"/>
      <c r="Q4066" s="84"/>
    </row>
    <row r="4067" spans="16:17" x14ac:dyDescent="0.25">
      <c r="P4067" s="84"/>
      <c r="Q4067" s="84"/>
    </row>
    <row r="4068" spans="16:17" x14ac:dyDescent="0.25">
      <c r="P4068" s="84"/>
      <c r="Q4068" s="84"/>
    </row>
    <row r="4069" spans="16:17" x14ac:dyDescent="0.25">
      <c r="P4069" s="84"/>
      <c r="Q4069" s="84"/>
    </row>
    <row r="4070" spans="16:17" x14ac:dyDescent="0.25">
      <c r="P4070" s="84"/>
      <c r="Q4070" s="84"/>
    </row>
    <row r="4071" spans="16:17" x14ac:dyDescent="0.25">
      <c r="P4071" s="84"/>
      <c r="Q4071" s="84"/>
    </row>
    <row r="4072" spans="16:17" x14ac:dyDescent="0.25">
      <c r="P4072" s="84"/>
      <c r="Q4072" s="84"/>
    </row>
    <row r="4073" spans="16:17" x14ac:dyDescent="0.25">
      <c r="P4073" s="84"/>
      <c r="Q4073" s="84"/>
    </row>
    <row r="4074" spans="16:17" x14ac:dyDescent="0.25">
      <c r="P4074" s="84"/>
      <c r="Q4074" s="84"/>
    </row>
    <row r="4075" spans="16:17" x14ac:dyDescent="0.25">
      <c r="P4075" s="84"/>
      <c r="Q4075" s="84"/>
    </row>
    <row r="4076" spans="16:17" x14ac:dyDescent="0.25">
      <c r="P4076" s="84"/>
      <c r="Q4076" s="84"/>
    </row>
    <row r="4077" spans="16:17" x14ac:dyDescent="0.25">
      <c r="P4077" s="84"/>
      <c r="Q4077" s="84"/>
    </row>
    <row r="4078" spans="16:17" x14ac:dyDescent="0.25">
      <c r="P4078" s="84"/>
      <c r="Q4078" s="84"/>
    </row>
    <row r="4079" spans="16:17" x14ac:dyDescent="0.25">
      <c r="P4079" s="84"/>
      <c r="Q4079" s="84"/>
    </row>
    <row r="4080" spans="16:17" x14ac:dyDescent="0.25">
      <c r="P4080" s="84"/>
      <c r="Q4080" s="84"/>
    </row>
    <row r="4081" spans="16:17" x14ac:dyDescent="0.25">
      <c r="P4081" s="84"/>
      <c r="Q4081" s="84"/>
    </row>
    <row r="4082" spans="16:17" x14ac:dyDescent="0.25">
      <c r="P4082" s="84"/>
      <c r="Q4082" s="84"/>
    </row>
    <row r="4083" spans="16:17" x14ac:dyDescent="0.25">
      <c r="P4083" s="84"/>
      <c r="Q4083" s="84"/>
    </row>
    <row r="4084" spans="16:17" x14ac:dyDescent="0.25">
      <c r="P4084" s="84"/>
      <c r="Q4084" s="84"/>
    </row>
    <row r="4085" spans="16:17" x14ac:dyDescent="0.25">
      <c r="P4085" s="84"/>
      <c r="Q4085" s="84"/>
    </row>
    <row r="4086" spans="16:17" x14ac:dyDescent="0.25">
      <c r="P4086" s="84"/>
      <c r="Q4086" s="84"/>
    </row>
    <row r="4087" spans="16:17" x14ac:dyDescent="0.25">
      <c r="P4087" s="84"/>
      <c r="Q4087" s="84"/>
    </row>
    <row r="4088" spans="16:17" x14ac:dyDescent="0.25">
      <c r="P4088" s="84"/>
      <c r="Q4088" s="84"/>
    </row>
    <row r="4089" spans="16:17" x14ac:dyDescent="0.25">
      <c r="P4089" s="84"/>
      <c r="Q4089" s="84"/>
    </row>
    <row r="4090" spans="16:17" x14ac:dyDescent="0.25">
      <c r="P4090" s="84"/>
      <c r="Q4090" s="84"/>
    </row>
    <row r="4091" spans="16:17" x14ac:dyDescent="0.25">
      <c r="P4091" s="84"/>
      <c r="Q4091" s="84"/>
    </row>
    <row r="4092" spans="16:17" x14ac:dyDescent="0.25">
      <c r="P4092" s="84"/>
      <c r="Q4092" s="84"/>
    </row>
    <row r="4093" spans="16:17" x14ac:dyDescent="0.25">
      <c r="P4093" s="84"/>
      <c r="Q4093" s="84"/>
    </row>
    <row r="4094" spans="16:17" x14ac:dyDescent="0.25">
      <c r="P4094" s="84"/>
      <c r="Q4094" s="84"/>
    </row>
    <row r="4095" spans="16:17" x14ac:dyDescent="0.25">
      <c r="P4095" s="84"/>
      <c r="Q4095" s="84"/>
    </row>
    <row r="4096" spans="16:17" x14ac:dyDescent="0.25">
      <c r="P4096" s="84"/>
      <c r="Q4096" s="84"/>
    </row>
    <row r="4097" spans="16:17" x14ac:dyDescent="0.25">
      <c r="P4097" s="84"/>
      <c r="Q4097" s="84"/>
    </row>
    <row r="4098" spans="16:17" x14ac:dyDescent="0.25">
      <c r="P4098" s="84"/>
      <c r="Q4098" s="84"/>
    </row>
    <row r="4099" spans="16:17" x14ac:dyDescent="0.25">
      <c r="P4099" s="84"/>
      <c r="Q4099" s="84"/>
    </row>
    <row r="4100" spans="16:17" x14ac:dyDescent="0.25">
      <c r="P4100" s="84"/>
      <c r="Q4100" s="84"/>
    </row>
    <row r="4101" spans="16:17" x14ac:dyDescent="0.25">
      <c r="P4101" s="84"/>
      <c r="Q4101" s="84"/>
    </row>
    <row r="4102" spans="16:17" x14ac:dyDescent="0.25">
      <c r="P4102" s="84"/>
      <c r="Q4102" s="84"/>
    </row>
    <row r="4103" spans="16:17" x14ac:dyDescent="0.25">
      <c r="P4103" s="84"/>
      <c r="Q4103" s="84"/>
    </row>
    <row r="4104" spans="16:17" x14ac:dyDescent="0.25">
      <c r="P4104" s="84"/>
      <c r="Q4104" s="84"/>
    </row>
    <row r="4105" spans="16:17" x14ac:dyDescent="0.25">
      <c r="P4105" s="84"/>
      <c r="Q4105" s="84"/>
    </row>
    <row r="4106" spans="16:17" x14ac:dyDescent="0.25">
      <c r="P4106" s="84"/>
      <c r="Q4106" s="84"/>
    </row>
    <row r="4107" spans="16:17" x14ac:dyDescent="0.25">
      <c r="P4107" s="84"/>
      <c r="Q4107" s="84"/>
    </row>
    <row r="4108" spans="16:17" x14ac:dyDescent="0.25">
      <c r="P4108" s="84"/>
      <c r="Q4108" s="84"/>
    </row>
    <row r="4109" spans="16:17" x14ac:dyDescent="0.25">
      <c r="P4109" s="84"/>
      <c r="Q4109" s="84"/>
    </row>
    <row r="4110" spans="16:17" x14ac:dyDescent="0.25">
      <c r="P4110" s="84"/>
      <c r="Q4110" s="84"/>
    </row>
    <row r="4111" spans="16:17" x14ac:dyDescent="0.25">
      <c r="P4111" s="84"/>
      <c r="Q4111" s="84"/>
    </row>
    <row r="4112" spans="16:17" x14ac:dyDescent="0.25">
      <c r="P4112" s="84"/>
      <c r="Q4112" s="84"/>
    </row>
    <row r="4113" spans="16:17" x14ac:dyDescent="0.25">
      <c r="P4113" s="84"/>
      <c r="Q4113" s="84"/>
    </row>
    <row r="4114" spans="16:17" x14ac:dyDescent="0.25">
      <c r="P4114" s="84"/>
      <c r="Q4114" s="84"/>
    </row>
    <row r="4115" spans="16:17" x14ac:dyDescent="0.25">
      <c r="P4115" s="84"/>
      <c r="Q4115" s="84"/>
    </row>
    <row r="4116" spans="16:17" x14ac:dyDescent="0.25">
      <c r="P4116" s="84"/>
      <c r="Q4116" s="84"/>
    </row>
    <row r="4117" spans="16:17" x14ac:dyDescent="0.25">
      <c r="P4117" s="84"/>
      <c r="Q4117" s="84"/>
    </row>
    <row r="4118" spans="16:17" x14ac:dyDescent="0.25">
      <c r="P4118" s="84"/>
      <c r="Q4118" s="84"/>
    </row>
    <row r="4119" spans="16:17" x14ac:dyDescent="0.25">
      <c r="P4119" s="84"/>
      <c r="Q4119" s="84"/>
    </row>
    <row r="4120" spans="16:17" x14ac:dyDescent="0.25">
      <c r="P4120" s="84"/>
      <c r="Q4120" s="84"/>
    </row>
    <row r="4121" spans="16:17" x14ac:dyDescent="0.25">
      <c r="P4121" s="84"/>
      <c r="Q4121" s="84"/>
    </row>
    <row r="4122" spans="16:17" x14ac:dyDescent="0.25">
      <c r="P4122" s="84"/>
      <c r="Q4122" s="84"/>
    </row>
    <row r="4123" spans="16:17" x14ac:dyDescent="0.25">
      <c r="P4123" s="84"/>
      <c r="Q4123" s="84"/>
    </row>
    <row r="4124" spans="16:17" x14ac:dyDescent="0.25">
      <c r="P4124" s="84"/>
      <c r="Q4124" s="84"/>
    </row>
    <row r="4125" spans="16:17" x14ac:dyDescent="0.25">
      <c r="P4125" s="84"/>
      <c r="Q4125" s="84"/>
    </row>
    <row r="4126" spans="16:17" x14ac:dyDescent="0.25">
      <c r="P4126" s="84"/>
      <c r="Q4126" s="84"/>
    </row>
    <row r="4127" spans="16:17" x14ac:dyDescent="0.25">
      <c r="P4127" s="84"/>
      <c r="Q4127" s="84"/>
    </row>
    <row r="4128" spans="16:17" x14ac:dyDescent="0.25">
      <c r="P4128" s="84"/>
      <c r="Q4128" s="84"/>
    </row>
    <row r="4129" spans="16:17" x14ac:dyDescent="0.25">
      <c r="P4129" s="84"/>
      <c r="Q4129" s="84"/>
    </row>
    <row r="4130" spans="16:17" x14ac:dyDescent="0.25">
      <c r="P4130" s="84"/>
      <c r="Q4130" s="84"/>
    </row>
    <row r="4131" spans="16:17" x14ac:dyDescent="0.25">
      <c r="P4131" s="84"/>
      <c r="Q4131" s="84"/>
    </row>
    <row r="4132" spans="16:17" x14ac:dyDescent="0.25">
      <c r="P4132" s="84"/>
      <c r="Q4132" s="84"/>
    </row>
    <row r="4133" spans="16:17" x14ac:dyDescent="0.25">
      <c r="P4133" s="84"/>
      <c r="Q4133" s="84"/>
    </row>
    <row r="4134" spans="16:17" x14ac:dyDescent="0.25">
      <c r="P4134" s="84"/>
      <c r="Q4134" s="84"/>
    </row>
    <row r="4135" spans="16:17" x14ac:dyDescent="0.25">
      <c r="P4135" s="84"/>
      <c r="Q4135" s="84"/>
    </row>
    <row r="4136" spans="16:17" x14ac:dyDescent="0.25">
      <c r="P4136" s="84"/>
      <c r="Q4136" s="84"/>
    </row>
    <row r="4137" spans="16:17" x14ac:dyDescent="0.25">
      <c r="P4137" s="84"/>
      <c r="Q4137" s="84"/>
    </row>
    <row r="4138" spans="16:17" x14ac:dyDescent="0.25">
      <c r="P4138" s="84"/>
      <c r="Q4138" s="84"/>
    </row>
    <row r="4139" spans="16:17" x14ac:dyDescent="0.25">
      <c r="P4139" s="84"/>
      <c r="Q4139" s="84"/>
    </row>
    <row r="4140" spans="16:17" x14ac:dyDescent="0.25">
      <c r="P4140" s="84"/>
      <c r="Q4140" s="84"/>
    </row>
    <row r="4141" spans="16:17" x14ac:dyDescent="0.25">
      <c r="P4141" s="84"/>
      <c r="Q4141" s="84"/>
    </row>
    <row r="4142" spans="16:17" x14ac:dyDescent="0.25">
      <c r="P4142" s="84"/>
      <c r="Q4142" s="84"/>
    </row>
    <row r="4143" spans="16:17" x14ac:dyDescent="0.25">
      <c r="P4143" s="84"/>
      <c r="Q4143" s="84"/>
    </row>
    <row r="4144" spans="16:17" x14ac:dyDescent="0.25">
      <c r="P4144" s="84"/>
      <c r="Q4144" s="84"/>
    </row>
    <row r="4145" spans="16:17" x14ac:dyDescent="0.25">
      <c r="P4145" s="84"/>
      <c r="Q4145" s="84"/>
    </row>
    <row r="4146" spans="16:17" x14ac:dyDescent="0.25">
      <c r="P4146" s="84"/>
      <c r="Q4146" s="84"/>
    </row>
    <row r="4147" spans="16:17" x14ac:dyDescent="0.25">
      <c r="P4147" s="84"/>
      <c r="Q4147" s="84"/>
    </row>
    <row r="4148" spans="16:17" x14ac:dyDescent="0.25">
      <c r="P4148" s="84"/>
      <c r="Q4148" s="84"/>
    </row>
    <row r="4149" spans="16:17" x14ac:dyDescent="0.25">
      <c r="P4149" s="84"/>
      <c r="Q4149" s="84"/>
    </row>
    <row r="4150" spans="16:17" x14ac:dyDescent="0.25">
      <c r="P4150" s="84"/>
      <c r="Q4150" s="84"/>
    </row>
    <row r="4151" spans="16:17" x14ac:dyDescent="0.25">
      <c r="P4151" s="84"/>
      <c r="Q4151" s="84"/>
    </row>
    <row r="4152" spans="16:17" x14ac:dyDescent="0.25">
      <c r="P4152" s="84"/>
      <c r="Q4152" s="84"/>
    </row>
    <row r="4153" spans="16:17" x14ac:dyDescent="0.25">
      <c r="P4153" s="84"/>
      <c r="Q4153" s="84"/>
    </row>
    <row r="4154" spans="16:17" x14ac:dyDescent="0.25">
      <c r="P4154" s="84"/>
      <c r="Q4154" s="84"/>
    </row>
    <row r="4155" spans="16:17" x14ac:dyDescent="0.25">
      <c r="P4155" s="84"/>
      <c r="Q4155" s="84"/>
    </row>
    <row r="4156" spans="16:17" x14ac:dyDescent="0.25">
      <c r="P4156" s="84"/>
      <c r="Q4156" s="84"/>
    </row>
    <row r="4157" spans="16:17" x14ac:dyDescent="0.25">
      <c r="P4157" s="84"/>
      <c r="Q4157" s="84"/>
    </row>
    <row r="4158" spans="16:17" x14ac:dyDescent="0.25">
      <c r="P4158" s="84"/>
      <c r="Q4158" s="84"/>
    </row>
    <row r="4159" spans="16:17" x14ac:dyDescent="0.25">
      <c r="P4159" s="84"/>
      <c r="Q4159" s="84"/>
    </row>
    <row r="4160" spans="16:17" x14ac:dyDescent="0.25">
      <c r="P4160" s="84"/>
      <c r="Q4160" s="84"/>
    </row>
    <row r="4161" spans="16:17" x14ac:dyDescent="0.25">
      <c r="P4161" s="84"/>
      <c r="Q4161" s="84"/>
    </row>
    <row r="4162" spans="16:17" x14ac:dyDescent="0.25">
      <c r="P4162" s="84"/>
      <c r="Q4162" s="84"/>
    </row>
    <row r="4163" spans="16:17" x14ac:dyDescent="0.25">
      <c r="P4163" s="84"/>
      <c r="Q4163" s="84"/>
    </row>
    <row r="4164" spans="16:17" x14ac:dyDescent="0.25">
      <c r="P4164" s="84"/>
      <c r="Q4164" s="84"/>
    </row>
    <row r="4165" spans="16:17" x14ac:dyDescent="0.25">
      <c r="P4165" s="84"/>
      <c r="Q4165" s="84"/>
    </row>
    <row r="4166" spans="16:17" x14ac:dyDescent="0.25">
      <c r="P4166" s="84"/>
      <c r="Q4166" s="84"/>
    </row>
    <row r="4167" spans="16:17" x14ac:dyDescent="0.25">
      <c r="P4167" s="84"/>
      <c r="Q4167" s="84"/>
    </row>
    <row r="4168" spans="16:17" x14ac:dyDescent="0.25">
      <c r="P4168" s="84"/>
      <c r="Q4168" s="84"/>
    </row>
    <row r="4169" spans="16:17" x14ac:dyDescent="0.25">
      <c r="P4169" s="84"/>
      <c r="Q4169" s="84"/>
    </row>
    <row r="4170" spans="16:17" x14ac:dyDescent="0.25">
      <c r="P4170" s="84"/>
      <c r="Q4170" s="84"/>
    </row>
    <row r="4171" spans="16:17" x14ac:dyDescent="0.25">
      <c r="P4171" s="84"/>
      <c r="Q4171" s="84"/>
    </row>
    <row r="4172" spans="16:17" x14ac:dyDescent="0.25">
      <c r="P4172" s="84"/>
      <c r="Q4172" s="84"/>
    </row>
    <row r="4173" spans="16:17" x14ac:dyDescent="0.25">
      <c r="P4173" s="84"/>
      <c r="Q4173" s="84"/>
    </row>
    <row r="4174" spans="16:17" x14ac:dyDescent="0.25">
      <c r="P4174" s="84"/>
      <c r="Q4174" s="84"/>
    </row>
    <row r="4175" spans="16:17" x14ac:dyDescent="0.25">
      <c r="P4175" s="84"/>
      <c r="Q4175" s="84"/>
    </row>
    <row r="4176" spans="16:17" x14ac:dyDescent="0.25">
      <c r="P4176" s="84"/>
      <c r="Q4176" s="84"/>
    </row>
    <row r="4177" spans="16:17" x14ac:dyDescent="0.25">
      <c r="P4177" s="84"/>
      <c r="Q4177" s="84"/>
    </row>
    <row r="4178" spans="16:17" x14ac:dyDescent="0.25">
      <c r="P4178" s="84"/>
      <c r="Q4178" s="84"/>
    </row>
    <row r="4179" spans="16:17" x14ac:dyDescent="0.25">
      <c r="P4179" s="84"/>
      <c r="Q4179" s="84"/>
    </row>
    <row r="4180" spans="16:17" x14ac:dyDescent="0.25">
      <c r="P4180" s="84"/>
      <c r="Q4180" s="84"/>
    </row>
    <row r="4181" spans="16:17" x14ac:dyDescent="0.25">
      <c r="P4181" s="84"/>
      <c r="Q4181" s="84"/>
    </row>
    <row r="4182" spans="16:17" x14ac:dyDescent="0.25">
      <c r="P4182" s="84"/>
      <c r="Q4182" s="84"/>
    </row>
    <row r="4183" spans="16:17" x14ac:dyDescent="0.25">
      <c r="P4183" s="84"/>
      <c r="Q4183" s="84"/>
    </row>
    <row r="4184" spans="16:17" x14ac:dyDescent="0.25">
      <c r="P4184" s="84"/>
      <c r="Q4184" s="84"/>
    </row>
    <row r="4185" spans="16:17" x14ac:dyDescent="0.25">
      <c r="P4185" s="84"/>
      <c r="Q4185" s="84"/>
    </row>
    <row r="4186" spans="16:17" x14ac:dyDescent="0.25">
      <c r="P4186" s="84"/>
      <c r="Q4186" s="84"/>
    </row>
    <row r="4187" spans="16:17" x14ac:dyDescent="0.25">
      <c r="P4187" s="84"/>
      <c r="Q4187" s="84"/>
    </row>
    <row r="4188" spans="16:17" x14ac:dyDescent="0.25">
      <c r="P4188" s="84"/>
      <c r="Q4188" s="84"/>
    </row>
    <row r="4189" spans="16:17" x14ac:dyDescent="0.25">
      <c r="P4189" s="84"/>
      <c r="Q4189" s="84"/>
    </row>
    <row r="4190" spans="16:17" x14ac:dyDescent="0.25">
      <c r="P4190" s="84"/>
      <c r="Q4190" s="84"/>
    </row>
    <row r="4191" spans="16:17" x14ac:dyDescent="0.25">
      <c r="P4191" s="84"/>
      <c r="Q4191" s="84"/>
    </row>
    <row r="4192" spans="16:17" x14ac:dyDescent="0.25">
      <c r="P4192" s="84"/>
      <c r="Q4192" s="84"/>
    </row>
    <row r="4193" spans="16:17" x14ac:dyDescent="0.25">
      <c r="P4193" s="84"/>
      <c r="Q4193" s="84"/>
    </row>
    <row r="4194" spans="16:17" x14ac:dyDescent="0.25">
      <c r="P4194" s="84"/>
      <c r="Q4194" s="84"/>
    </row>
    <row r="4195" spans="16:17" x14ac:dyDescent="0.25">
      <c r="P4195" s="84"/>
      <c r="Q4195" s="84"/>
    </row>
    <row r="4196" spans="16:17" x14ac:dyDescent="0.25">
      <c r="P4196" s="84"/>
      <c r="Q4196" s="84"/>
    </row>
    <row r="4197" spans="16:17" x14ac:dyDescent="0.25">
      <c r="P4197" s="84"/>
      <c r="Q4197" s="84"/>
    </row>
    <row r="4198" spans="16:17" x14ac:dyDescent="0.25">
      <c r="P4198" s="84"/>
      <c r="Q4198" s="84"/>
    </row>
    <row r="4199" spans="16:17" x14ac:dyDescent="0.25">
      <c r="P4199" s="84"/>
      <c r="Q4199" s="84"/>
    </row>
    <row r="4200" spans="16:17" x14ac:dyDescent="0.25">
      <c r="P4200" s="84"/>
      <c r="Q4200" s="84"/>
    </row>
    <row r="4201" spans="16:17" x14ac:dyDescent="0.25">
      <c r="P4201" s="84"/>
      <c r="Q4201" s="84"/>
    </row>
    <row r="4202" spans="16:17" x14ac:dyDescent="0.25">
      <c r="P4202" s="84"/>
      <c r="Q4202" s="84"/>
    </row>
    <row r="4203" spans="16:17" x14ac:dyDescent="0.25">
      <c r="P4203" s="84"/>
      <c r="Q4203" s="84"/>
    </row>
    <row r="4204" spans="16:17" x14ac:dyDescent="0.25">
      <c r="P4204" s="84"/>
      <c r="Q4204" s="84"/>
    </row>
    <row r="4205" spans="16:17" x14ac:dyDescent="0.25">
      <c r="P4205" s="84"/>
      <c r="Q4205" s="84"/>
    </row>
    <row r="4206" spans="16:17" x14ac:dyDescent="0.25">
      <c r="P4206" s="84"/>
      <c r="Q4206" s="84"/>
    </row>
    <row r="4207" spans="16:17" x14ac:dyDescent="0.25">
      <c r="P4207" s="84"/>
      <c r="Q4207" s="84"/>
    </row>
    <row r="4208" spans="16:17" x14ac:dyDescent="0.25">
      <c r="P4208" s="84"/>
      <c r="Q4208" s="84"/>
    </row>
    <row r="4209" spans="16:17" x14ac:dyDescent="0.25">
      <c r="P4209" s="84"/>
      <c r="Q4209" s="84"/>
    </row>
    <row r="4210" spans="16:17" x14ac:dyDescent="0.25">
      <c r="P4210" s="84"/>
      <c r="Q4210" s="84"/>
    </row>
    <row r="4211" spans="16:17" x14ac:dyDescent="0.25">
      <c r="P4211" s="84"/>
      <c r="Q4211" s="84"/>
    </row>
    <row r="4212" spans="16:17" x14ac:dyDescent="0.25">
      <c r="P4212" s="84"/>
      <c r="Q4212" s="84"/>
    </row>
    <row r="4213" spans="16:17" x14ac:dyDescent="0.25">
      <c r="P4213" s="84"/>
      <c r="Q4213" s="84"/>
    </row>
    <row r="4214" spans="16:17" x14ac:dyDescent="0.25">
      <c r="P4214" s="84"/>
      <c r="Q4214" s="84"/>
    </row>
    <row r="4215" spans="16:17" x14ac:dyDescent="0.25">
      <c r="P4215" s="84"/>
      <c r="Q4215" s="84"/>
    </row>
    <row r="4216" spans="16:17" x14ac:dyDescent="0.25">
      <c r="P4216" s="84"/>
      <c r="Q4216" s="84"/>
    </row>
    <row r="4217" spans="16:17" x14ac:dyDescent="0.25">
      <c r="P4217" s="84"/>
      <c r="Q4217" s="84"/>
    </row>
    <row r="4218" spans="16:17" x14ac:dyDescent="0.25">
      <c r="P4218" s="84"/>
      <c r="Q4218" s="84"/>
    </row>
    <row r="4219" spans="16:17" x14ac:dyDescent="0.25">
      <c r="P4219" s="84"/>
      <c r="Q4219" s="84"/>
    </row>
    <row r="4220" spans="16:17" x14ac:dyDescent="0.25">
      <c r="P4220" s="84"/>
      <c r="Q4220" s="84"/>
    </row>
    <row r="4221" spans="16:17" x14ac:dyDescent="0.25">
      <c r="P4221" s="84"/>
      <c r="Q4221" s="84"/>
    </row>
    <row r="4222" spans="16:17" x14ac:dyDescent="0.25">
      <c r="P4222" s="84"/>
      <c r="Q4222" s="84"/>
    </row>
    <row r="4223" spans="16:17" x14ac:dyDescent="0.25">
      <c r="P4223" s="84"/>
      <c r="Q4223" s="84"/>
    </row>
    <row r="4224" spans="16:17" x14ac:dyDescent="0.25">
      <c r="P4224" s="84"/>
      <c r="Q4224" s="84"/>
    </row>
    <row r="4225" spans="16:17" x14ac:dyDescent="0.25">
      <c r="P4225" s="84"/>
      <c r="Q4225" s="84"/>
    </row>
    <row r="4226" spans="16:17" x14ac:dyDescent="0.25">
      <c r="P4226" s="84"/>
      <c r="Q4226" s="84"/>
    </row>
    <row r="4227" spans="16:17" x14ac:dyDescent="0.25">
      <c r="P4227" s="84"/>
      <c r="Q4227" s="84"/>
    </row>
    <row r="4228" spans="16:17" x14ac:dyDescent="0.25">
      <c r="P4228" s="84"/>
      <c r="Q4228" s="84"/>
    </row>
    <row r="4229" spans="16:17" x14ac:dyDescent="0.25">
      <c r="P4229" s="84"/>
      <c r="Q4229" s="84"/>
    </row>
    <row r="4230" spans="16:17" x14ac:dyDescent="0.25">
      <c r="P4230" s="84"/>
      <c r="Q4230" s="84"/>
    </row>
    <row r="4231" spans="16:17" x14ac:dyDescent="0.25">
      <c r="P4231" s="84"/>
      <c r="Q4231" s="84"/>
    </row>
    <row r="4232" spans="16:17" x14ac:dyDescent="0.25">
      <c r="P4232" s="84"/>
      <c r="Q4232" s="84"/>
    </row>
    <row r="4233" spans="16:17" x14ac:dyDescent="0.25">
      <c r="P4233" s="84"/>
      <c r="Q4233" s="84"/>
    </row>
    <row r="4234" spans="16:17" x14ac:dyDescent="0.25">
      <c r="P4234" s="84"/>
      <c r="Q4234" s="84"/>
    </row>
    <row r="4235" spans="16:17" x14ac:dyDescent="0.25">
      <c r="P4235" s="84"/>
      <c r="Q4235" s="84"/>
    </row>
    <row r="4236" spans="16:17" x14ac:dyDescent="0.25">
      <c r="P4236" s="84"/>
      <c r="Q4236" s="84"/>
    </row>
    <row r="4237" spans="16:17" x14ac:dyDescent="0.25">
      <c r="P4237" s="84"/>
      <c r="Q4237" s="84"/>
    </row>
    <row r="4238" spans="16:17" x14ac:dyDescent="0.25">
      <c r="P4238" s="84"/>
      <c r="Q4238" s="84"/>
    </row>
    <row r="4239" spans="16:17" x14ac:dyDescent="0.25">
      <c r="P4239" s="84"/>
      <c r="Q4239" s="84"/>
    </row>
    <row r="4240" spans="16:17" x14ac:dyDescent="0.25">
      <c r="P4240" s="84"/>
      <c r="Q4240" s="84"/>
    </row>
    <row r="4241" spans="16:17" x14ac:dyDescent="0.25">
      <c r="P4241" s="84"/>
      <c r="Q4241" s="84"/>
    </row>
    <row r="4242" spans="16:17" x14ac:dyDescent="0.25">
      <c r="P4242" s="84"/>
      <c r="Q4242" s="84"/>
    </row>
    <row r="4243" spans="16:17" x14ac:dyDescent="0.25">
      <c r="P4243" s="84"/>
      <c r="Q4243" s="84"/>
    </row>
    <row r="4244" spans="16:17" x14ac:dyDescent="0.25">
      <c r="P4244" s="84"/>
      <c r="Q4244" s="84"/>
    </row>
    <row r="4245" spans="16:17" x14ac:dyDescent="0.25">
      <c r="P4245" s="84"/>
      <c r="Q4245" s="84"/>
    </row>
    <row r="4246" spans="16:17" x14ac:dyDescent="0.25">
      <c r="P4246" s="84"/>
      <c r="Q4246" s="84"/>
    </row>
    <row r="4247" spans="16:17" x14ac:dyDescent="0.25">
      <c r="P4247" s="84"/>
      <c r="Q4247" s="84"/>
    </row>
    <row r="4248" spans="16:17" x14ac:dyDescent="0.25">
      <c r="P4248" s="84"/>
      <c r="Q4248" s="84"/>
    </row>
    <row r="4249" spans="16:17" x14ac:dyDescent="0.25">
      <c r="P4249" s="84"/>
      <c r="Q4249" s="84"/>
    </row>
    <row r="4250" spans="16:17" x14ac:dyDescent="0.25">
      <c r="P4250" s="84"/>
      <c r="Q4250" s="84"/>
    </row>
    <row r="4251" spans="16:17" x14ac:dyDescent="0.25">
      <c r="P4251" s="84"/>
      <c r="Q4251" s="84"/>
    </row>
    <row r="4252" spans="16:17" x14ac:dyDescent="0.25">
      <c r="P4252" s="84"/>
      <c r="Q4252" s="84"/>
    </row>
    <row r="4253" spans="16:17" x14ac:dyDescent="0.25">
      <c r="P4253" s="84"/>
      <c r="Q4253" s="84"/>
    </row>
    <row r="4254" spans="16:17" x14ac:dyDescent="0.25">
      <c r="P4254" s="84"/>
      <c r="Q4254" s="84"/>
    </row>
    <row r="4255" spans="16:17" x14ac:dyDescent="0.25">
      <c r="P4255" s="84"/>
      <c r="Q4255" s="84"/>
    </row>
    <row r="4256" spans="16:17" x14ac:dyDescent="0.25">
      <c r="P4256" s="84"/>
      <c r="Q4256" s="84"/>
    </row>
    <row r="4257" spans="16:17" x14ac:dyDescent="0.25">
      <c r="P4257" s="84"/>
      <c r="Q4257" s="84"/>
    </row>
    <row r="4258" spans="16:17" x14ac:dyDescent="0.25">
      <c r="P4258" s="84"/>
      <c r="Q4258" s="84"/>
    </row>
    <row r="4259" spans="16:17" x14ac:dyDescent="0.25">
      <c r="P4259" s="84"/>
      <c r="Q4259" s="84"/>
    </row>
    <row r="4260" spans="16:17" x14ac:dyDescent="0.25">
      <c r="P4260" s="84"/>
      <c r="Q4260" s="84"/>
    </row>
    <row r="4261" spans="16:17" x14ac:dyDescent="0.25">
      <c r="P4261" s="84"/>
      <c r="Q4261" s="84"/>
    </row>
    <row r="4262" spans="16:17" x14ac:dyDescent="0.25">
      <c r="P4262" s="84"/>
      <c r="Q4262" s="84"/>
    </row>
    <row r="4263" spans="16:17" x14ac:dyDescent="0.25">
      <c r="P4263" s="84"/>
      <c r="Q4263" s="84"/>
    </row>
    <row r="4264" spans="16:17" x14ac:dyDescent="0.25">
      <c r="P4264" s="84"/>
      <c r="Q4264" s="84"/>
    </row>
    <row r="4265" spans="16:17" x14ac:dyDescent="0.25">
      <c r="P4265" s="84"/>
      <c r="Q4265" s="84"/>
    </row>
    <row r="4266" spans="16:17" x14ac:dyDescent="0.25">
      <c r="P4266" s="84"/>
      <c r="Q4266" s="84"/>
    </row>
    <row r="4267" spans="16:17" x14ac:dyDescent="0.25">
      <c r="P4267" s="84"/>
      <c r="Q4267" s="84"/>
    </row>
    <row r="4268" spans="16:17" x14ac:dyDescent="0.25">
      <c r="P4268" s="84"/>
      <c r="Q4268" s="84"/>
    </row>
    <row r="4269" spans="16:17" x14ac:dyDescent="0.25">
      <c r="P4269" s="84"/>
      <c r="Q4269" s="84"/>
    </row>
    <row r="4270" spans="16:17" x14ac:dyDescent="0.25">
      <c r="P4270" s="84"/>
      <c r="Q4270" s="84"/>
    </row>
    <row r="4271" spans="16:17" x14ac:dyDescent="0.25">
      <c r="P4271" s="84"/>
      <c r="Q4271" s="84"/>
    </row>
    <row r="4272" spans="16:17" x14ac:dyDescent="0.25">
      <c r="P4272" s="84"/>
      <c r="Q4272" s="84"/>
    </row>
    <row r="4273" spans="16:17" x14ac:dyDescent="0.25">
      <c r="P4273" s="84"/>
      <c r="Q4273" s="84"/>
    </row>
    <row r="4274" spans="16:17" x14ac:dyDescent="0.25">
      <c r="P4274" s="84"/>
      <c r="Q4274" s="84"/>
    </row>
    <row r="4275" spans="16:17" x14ac:dyDescent="0.25">
      <c r="P4275" s="84"/>
      <c r="Q4275" s="84"/>
    </row>
    <row r="4276" spans="16:17" x14ac:dyDescent="0.25">
      <c r="P4276" s="84"/>
      <c r="Q4276" s="84"/>
    </row>
    <row r="4277" spans="16:17" x14ac:dyDescent="0.25">
      <c r="P4277" s="84"/>
      <c r="Q4277" s="84"/>
    </row>
    <row r="4278" spans="16:17" x14ac:dyDescent="0.25">
      <c r="P4278" s="84"/>
      <c r="Q4278" s="84"/>
    </row>
    <row r="4279" spans="16:17" x14ac:dyDescent="0.25">
      <c r="P4279" s="84"/>
      <c r="Q4279" s="84"/>
    </row>
    <row r="4280" spans="16:17" x14ac:dyDescent="0.25">
      <c r="P4280" s="84"/>
      <c r="Q4280" s="84"/>
    </row>
    <row r="4281" spans="16:17" x14ac:dyDescent="0.25">
      <c r="P4281" s="84"/>
      <c r="Q4281" s="84"/>
    </row>
    <row r="4282" spans="16:17" x14ac:dyDescent="0.25">
      <c r="P4282" s="84"/>
      <c r="Q4282" s="84"/>
    </row>
    <row r="4283" spans="16:17" x14ac:dyDescent="0.25">
      <c r="P4283" s="84"/>
      <c r="Q4283" s="84"/>
    </row>
    <row r="4284" spans="16:17" x14ac:dyDescent="0.25">
      <c r="P4284" s="84"/>
      <c r="Q4284" s="84"/>
    </row>
    <row r="4285" spans="16:17" x14ac:dyDescent="0.25">
      <c r="P4285" s="84"/>
      <c r="Q4285" s="84"/>
    </row>
    <row r="4286" spans="16:17" x14ac:dyDescent="0.25">
      <c r="P4286" s="84"/>
      <c r="Q4286" s="84"/>
    </row>
    <row r="4287" spans="16:17" x14ac:dyDescent="0.25">
      <c r="P4287" s="84"/>
      <c r="Q4287" s="84"/>
    </row>
    <row r="4288" spans="16:17" x14ac:dyDescent="0.25">
      <c r="P4288" s="84"/>
      <c r="Q4288" s="84"/>
    </row>
    <row r="4289" spans="16:17" x14ac:dyDescent="0.25">
      <c r="P4289" s="84"/>
      <c r="Q4289" s="84"/>
    </row>
    <row r="4290" spans="16:17" x14ac:dyDescent="0.25">
      <c r="P4290" s="84"/>
      <c r="Q4290" s="84"/>
    </row>
    <row r="4291" spans="16:17" x14ac:dyDescent="0.25">
      <c r="P4291" s="84"/>
      <c r="Q4291" s="84"/>
    </row>
    <row r="4292" spans="16:17" x14ac:dyDescent="0.25">
      <c r="P4292" s="84"/>
      <c r="Q4292" s="84"/>
    </row>
    <row r="4293" spans="16:17" x14ac:dyDescent="0.25">
      <c r="P4293" s="84"/>
      <c r="Q4293" s="84"/>
    </row>
    <row r="4294" spans="16:17" x14ac:dyDescent="0.25">
      <c r="P4294" s="84"/>
      <c r="Q4294" s="84"/>
    </row>
    <row r="4295" spans="16:17" x14ac:dyDescent="0.25">
      <c r="P4295" s="84"/>
      <c r="Q4295" s="84"/>
    </row>
    <row r="4296" spans="16:17" x14ac:dyDescent="0.25">
      <c r="P4296" s="84"/>
      <c r="Q4296" s="84"/>
    </row>
    <row r="4297" spans="16:17" x14ac:dyDescent="0.25">
      <c r="P4297" s="84"/>
      <c r="Q4297" s="84"/>
    </row>
    <row r="4298" spans="16:17" x14ac:dyDescent="0.25">
      <c r="P4298" s="84"/>
      <c r="Q4298" s="84"/>
    </row>
    <row r="4299" spans="16:17" x14ac:dyDescent="0.25">
      <c r="P4299" s="84"/>
      <c r="Q4299" s="84"/>
    </row>
    <row r="4300" spans="16:17" x14ac:dyDescent="0.25">
      <c r="P4300" s="84"/>
      <c r="Q4300" s="84"/>
    </row>
    <row r="4301" spans="16:17" x14ac:dyDescent="0.25">
      <c r="P4301" s="84"/>
      <c r="Q4301" s="84"/>
    </row>
    <row r="4302" spans="16:17" x14ac:dyDescent="0.25">
      <c r="P4302" s="84"/>
      <c r="Q4302" s="84"/>
    </row>
    <row r="4303" spans="16:17" x14ac:dyDescent="0.25">
      <c r="P4303" s="84"/>
      <c r="Q4303" s="84"/>
    </row>
    <row r="4304" spans="16:17" x14ac:dyDescent="0.25">
      <c r="P4304" s="84"/>
      <c r="Q4304" s="84"/>
    </row>
    <row r="4305" spans="16:17" x14ac:dyDescent="0.25">
      <c r="P4305" s="84"/>
      <c r="Q4305" s="84"/>
    </row>
    <row r="4306" spans="16:17" x14ac:dyDescent="0.25">
      <c r="P4306" s="84"/>
      <c r="Q4306" s="84"/>
    </row>
    <row r="4307" spans="16:17" x14ac:dyDescent="0.25">
      <c r="P4307" s="84"/>
      <c r="Q4307" s="84"/>
    </row>
    <row r="4308" spans="16:17" x14ac:dyDescent="0.25">
      <c r="P4308" s="84"/>
      <c r="Q4308" s="84"/>
    </row>
    <row r="4309" spans="16:17" x14ac:dyDescent="0.25">
      <c r="P4309" s="84"/>
      <c r="Q4309" s="84"/>
    </row>
    <row r="4310" spans="16:17" x14ac:dyDescent="0.25">
      <c r="P4310" s="84"/>
      <c r="Q4310" s="84"/>
    </row>
    <row r="4311" spans="16:17" x14ac:dyDescent="0.25">
      <c r="P4311" s="84"/>
      <c r="Q4311" s="84"/>
    </row>
    <row r="4312" spans="16:17" x14ac:dyDescent="0.25">
      <c r="P4312" s="84"/>
      <c r="Q4312" s="84"/>
    </row>
    <row r="4313" spans="16:17" x14ac:dyDescent="0.25">
      <c r="P4313" s="84"/>
      <c r="Q4313" s="84"/>
    </row>
    <row r="4314" spans="16:17" x14ac:dyDescent="0.25">
      <c r="P4314" s="84"/>
      <c r="Q4314" s="84"/>
    </row>
    <row r="4315" spans="16:17" x14ac:dyDescent="0.25">
      <c r="P4315" s="84"/>
      <c r="Q4315" s="84"/>
    </row>
    <row r="4316" spans="16:17" x14ac:dyDescent="0.25">
      <c r="P4316" s="84"/>
      <c r="Q4316" s="84"/>
    </row>
    <row r="4317" spans="16:17" x14ac:dyDescent="0.25">
      <c r="P4317" s="84"/>
      <c r="Q4317" s="84"/>
    </row>
    <row r="4318" spans="16:17" x14ac:dyDescent="0.25">
      <c r="P4318" s="84"/>
      <c r="Q4318" s="84"/>
    </row>
    <row r="4319" spans="16:17" x14ac:dyDescent="0.25">
      <c r="P4319" s="84"/>
      <c r="Q4319" s="84"/>
    </row>
    <row r="4320" spans="16:17" x14ac:dyDescent="0.25">
      <c r="P4320" s="84"/>
      <c r="Q4320" s="84"/>
    </row>
    <row r="4321" spans="16:17" x14ac:dyDescent="0.25">
      <c r="P4321" s="84"/>
      <c r="Q4321" s="84"/>
    </row>
    <row r="4322" spans="16:17" x14ac:dyDescent="0.25">
      <c r="P4322" s="84"/>
      <c r="Q4322" s="84"/>
    </row>
    <row r="4323" spans="16:17" x14ac:dyDescent="0.25">
      <c r="P4323" s="84"/>
      <c r="Q4323" s="84"/>
    </row>
    <row r="4324" spans="16:17" x14ac:dyDescent="0.25">
      <c r="P4324" s="84"/>
      <c r="Q4324" s="84"/>
    </row>
    <row r="4325" spans="16:17" x14ac:dyDescent="0.25">
      <c r="P4325" s="84"/>
      <c r="Q4325" s="84"/>
    </row>
    <row r="4326" spans="16:17" x14ac:dyDescent="0.25">
      <c r="P4326" s="84"/>
      <c r="Q4326" s="84"/>
    </row>
    <row r="4327" spans="16:17" x14ac:dyDescent="0.25">
      <c r="P4327" s="84"/>
      <c r="Q4327" s="84"/>
    </row>
    <row r="4328" spans="16:17" x14ac:dyDescent="0.25">
      <c r="P4328" s="84"/>
      <c r="Q4328" s="84"/>
    </row>
    <row r="4329" spans="16:17" x14ac:dyDescent="0.25">
      <c r="P4329" s="84"/>
      <c r="Q4329" s="84"/>
    </row>
    <row r="4330" spans="16:17" x14ac:dyDescent="0.25">
      <c r="P4330" s="84"/>
      <c r="Q4330" s="84"/>
    </row>
    <row r="4331" spans="16:17" x14ac:dyDescent="0.25">
      <c r="P4331" s="84"/>
      <c r="Q4331" s="84"/>
    </row>
    <row r="4332" spans="16:17" x14ac:dyDescent="0.25">
      <c r="P4332" s="84"/>
      <c r="Q4332" s="84"/>
    </row>
    <row r="4333" spans="16:17" x14ac:dyDescent="0.25">
      <c r="P4333" s="84"/>
      <c r="Q4333" s="84"/>
    </row>
    <row r="4334" spans="16:17" x14ac:dyDescent="0.25">
      <c r="P4334" s="84"/>
      <c r="Q4334" s="84"/>
    </row>
    <row r="4335" spans="16:17" x14ac:dyDescent="0.25">
      <c r="P4335" s="84"/>
      <c r="Q4335" s="84"/>
    </row>
    <row r="4336" spans="16:17" x14ac:dyDescent="0.25">
      <c r="P4336" s="84"/>
      <c r="Q4336" s="84"/>
    </row>
    <row r="4337" spans="16:17" x14ac:dyDescent="0.25">
      <c r="P4337" s="84"/>
      <c r="Q4337" s="84"/>
    </row>
    <row r="4338" spans="16:17" x14ac:dyDescent="0.25">
      <c r="P4338" s="84"/>
      <c r="Q4338" s="84"/>
    </row>
    <row r="4339" spans="16:17" x14ac:dyDescent="0.25">
      <c r="P4339" s="84"/>
      <c r="Q4339" s="84"/>
    </row>
    <row r="4340" spans="16:17" x14ac:dyDescent="0.25">
      <c r="P4340" s="84"/>
      <c r="Q4340" s="84"/>
    </row>
    <row r="4341" spans="16:17" x14ac:dyDescent="0.25">
      <c r="P4341" s="84"/>
      <c r="Q4341" s="84"/>
    </row>
    <row r="4342" spans="16:17" x14ac:dyDescent="0.25">
      <c r="P4342" s="84"/>
      <c r="Q4342" s="84"/>
    </row>
    <row r="4343" spans="16:17" x14ac:dyDescent="0.25">
      <c r="P4343" s="84"/>
      <c r="Q4343" s="84"/>
    </row>
    <row r="4344" spans="16:17" x14ac:dyDescent="0.25">
      <c r="P4344" s="84"/>
      <c r="Q4344" s="84"/>
    </row>
    <row r="4345" spans="16:17" x14ac:dyDescent="0.25">
      <c r="P4345" s="84"/>
      <c r="Q4345" s="84"/>
    </row>
    <row r="4346" spans="16:17" x14ac:dyDescent="0.25">
      <c r="P4346" s="84"/>
      <c r="Q4346" s="84"/>
    </row>
    <row r="4347" spans="16:17" x14ac:dyDescent="0.25">
      <c r="P4347" s="84"/>
      <c r="Q4347" s="84"/>
    </row>
    <row r="4348" spans="16:17" x14ac:dyDescent="0.25">
      <c r="P4348" s="84"/>
      <c r="Q4348" s="84"/>
    </row>
    <row r="4349" spans="16:17" x14ac:dyDescent="0.25">
      <c r="P4349" s="84"/>
      <c r="Q4349" s="84"/>
    </row>
    <row r="4350" spans="16:17" x14ac:dyDescent="0.25">
      <c r="P4350" s="84"/>
      <c r="Q4350" s="84"/>
    </row>
    <row r="4351" spans="16:17" x14ac:dyDescent="0.25">
      <c r="P4351" s="84"/>
      <c r="Q4351" s="84"/>
    </row>
    <row r="4352" spans="16:17" x14ac:dyDescent="0.25">
      <c r="P4352" s="84"/>
      <c r="Q4352" s="84"/>
    </row>
    <row r="4353" spans="16:17" x14ac:dyDescent="0.25">
      <c r="P4353" s="84"/>
      <c r="Q4353" s="84"/>
    </row>
    <row r="4354" spans="16:17" x14ac:dyDescent="0.25">
      <c r="P4354" s="84"/>
      <c r="Q4354" s="84"/>
    </row>
    <row r="4355" spans="16:17" x14ac:dyDescent="0.25">
      <c r="P4355" s="84"/>
      <c r="Q4355" s="84"/>
    </row>
    <row r="4356" spans="16:17" x14ac:dyDescent="0.25">
      <c r="P4356" s="84"/>
      <c r="Q4356" s="84"/>
    </row>
    <row r="4357" spans="16:17" x14ac:dyDescent="0.25">
      <c r="P4357" s="84"/>
      <c r="Q4357" s="84"/>
    </row>
    <row r="4358" spans="16:17" x14ac:dyDescent="0.25">
      <c r="P4358" s="84"/>
      <c r="Q4358" s="84"/>
    </row>
    <row r="4359" spans="16:17" x14ac:dyDescent="0.25">
      <c r="P4359" s="84"/>
      <c r="Q4359" s="84"/>
    </row>
    <row r="4360" spans="16:17" x14ac:dyDescent="0.25">
      <c r="P4360" s="84"/>
      <c r="Q4360" s="84"/>
    </row>
    <row r="4361" spans="16:17" x14ac:dyDescent="0.25">
      <c r="P4361" s="84"/>
      <c r="Q4361" s="84"/>
    </row>
    <row r="4362" spans="16:17" x14ac:dyDescent="0.25">
      <c r="P4362" s="84"/>
      <c r="Q4362" s="84"/>
    </row>
    <row r="4363" spans="16:17" x14ac:dyDescent="0.25">
      <c r="P4363" s="84"/>
      <c r="Q4363" s="84"/>
    </row>
    <row r="4364" spans="16:17" x14ac:dyDescent="0.25">
      <c r="P4364" s="84"/>
      <c r="Q4364" s="84"/>
    </row>
    <row r="4365" spans="16:17" x14ac:dyDescent="0.25">
      <c r="P4365" s="84"/>
      <c r="Q4365" s="84"/>
    </row>
    <row r="4366" spans="16:17" x14ac:dyDescent="0.25">
      <c r="P4366" s="84"/>
      <c r="Q4366" s="84"/>
    </row>
    <row r="4367" spans="16:17" x14ac:dyDescent="0.25">
      <c r="P4367" s="84"/>
      <c r="Q4367" s="84"/>
    </row>
    <row r="4368" spans="16:17" x14ac:dyDescent="0.25">
      <c r="P4368" s="84"/>
      <c r="Q4368" s="84"/>
    </row>
    <row r="4369" spans="16:17" x14ac:dyDescent="0.25">
      <c r="P4369" s="84"/>
      <c r="Q4369" s="84"/>
    </row>
    <row r="4370" spans="16:17" x14ac:dyDescent="0.25">
      <c r="P4370" s="84"/>
      <c r="Q4370" s="84"/>
    </row>
    <row r="4371" spans="16:17" x14ac:dyDescent="0.25">
      <c r="P4371" s="84"/>
      <c r="Q4371" s="84"/>
    </row>
    <row r="4372" spans="16:17" x14ac:dyDescent="0.25">
      <c r="P4372" s="84"/>
      <c r="Q4372" s="84"/>
    </row>
    <row r="4373" spans="16:17" x14ac:dyDescent="0.25">
      <c r="P4373" s="84"/>
      <c r="Q4373" s="84"/>
    </row>
    <row r="4374" spans="16:17" x14ac:dyDescent="0.25">
      <c r="P4374" s="84"/>
      <c r="Q4374" s="84"/>
    </row>
    <row r="4375" spans="16:17" x14ac:dyDescent="0.25">
      <c r="P4375" s="84"/>
      <c r="Q4375" s="84"/>
    </row>
    <row r="4376" spans="16:17" x14ac:dyDescent="0.25">
      <c r="P4376" s="84"/>
      <c r="Q4376" s="84"/>
    </row>
    <row r="4377" spans="16:17" x14ac:dyDescent="0.25">
      <c r="P4377" s="84"/>
      <c r="Q4377" s="84"/>
    </row>
    <row r="4378" spans="16:17" x14ac:dyDescent="0.25">
      <c r="P4378" s="84"/>
      <c r="Q4378" s="84"/>
    </row>
    <row r="4379" spans="16:17" x14ac:dyDescent="0.25">
      <c r="P4379" s="84"/>
      <c r="Q4379" s="84"/>
    </row>
    <row r="4380" spans="16:17" x14ac:dyDescent="0.25">
      <c r="P4380" s="84"/>
      <c r="Q4380" s="84"/>
    </row>
    <row r="4381" spans="16:17" x14ac:dyDescent="0.25">
      <c r="P4381" s="84"/>
      <c r="Q4381" s="84"/>
    </row>
    <row r="4382" spans="16:17" x14ac:dyDescent="0.25">
      <c r="P4382" s="84"/>
      <c r="Q4382" s="84"/>
    </row>
    <row r="4383" spans="16:17" x14ac:dyDescent="0.25">
      <c r="P4383" s="84"/>
      <c r="Q4383" s="84"/>
    </row>
    <row r="4384" spans="16:17" x14ac:dyDescent="0.25">
      <c r="P4384" s="84"/>
      <c r="Q4384" s="84"/>
    </row>
    <row r="4385" spans="16:17" x14ac:dyDescent="0.25">
      <c r="P4385" s="84"/>
      <c r="Q4385" s="84"/>
    </row>
    <row r="4386" spans="16:17" x14ac:dyDescent="0.25">
      <c r="P4386" s="84"/>
      <c r="Q4386" s="84"/>
    </row>
    <row r="4387" spans="16:17" x14ac:dyDescent="0.25">
      <c r="P4387" s="84"/>
      <c r="Q4387" s="84"/>
    </row>
    <row r="4388" spans="16:17" x14ac:dyDescent="0.25">
      <c r="P4388" s="84"/>
      <c r="Q4388" s="84"/>
    </row>
    <row r="4389" spans="16:17" x14ac:dyDescent="0.25">
      <c r="P4389" s="84"/>
      <c r="Q4389" s="84"/>
    </row>
    <row r="4390" spans="16:17" x14ac:dyDescent="0.25">
      <c r="P4390" s="84"/>
      <c r="Q4390" s="84"/>
    </row>
    <row r="4391" spans="16:17" x14ac:dyDescent="0.25">
      <c r="P4391" s="84"/>
      <c r="Q4391" s="84"/>
    </row>
    <row r="4392" spans="16:17" x14ac:dyDescent="0.25">
      <c r="P4392" s="84"/>
      <c r="Q4392" s="84"/>
    </row>
    <row r="4393" spans="16:17" x14ac:dyDescent="0.25">
      <c r="P4393" s="84"/>
      <c r="Q4393" s="84"/>
    </row>
    <row r="4394" spans="16:17" x14ac:dyDescent="0.25">
      <c r="P4394" s="84"/>
      <c r="Q4394" s="84"/>
    </row>
    <row r="4395" spans="16:17" x14ac:dyDescent="0.25">
      <c r="P4395" s="84"/>
      <c r="Q4395" s="84"/>
    </row>
    <row r="4396" spans="16:17" x14ac:dyDescent="0.25">
      <c r="P4396" s="84"/>
      <c r="Q4396" s="84"/>
    </row>
    <row r="4397" spans="16:17" x14ac:dyDescent="0.25">
      <c r="P4397" s="84"/>
      <c r="Q4397" s="84"/>
    </row>
    <row r="4398" spans="16:17" x14ac:dyDescent="0.25">
      <c r="P4398" s="84"/>
      <c r="Q4398" s="84"/>
    </row>
    <row r="4399" spans="16:17" x14ac:dyDescent="0.25">
      <c r="P4399" s="84"/>
      <c r="Q4399" s="84"/>
    </row>
    <row r="4400" spans="16:17" x14ac:dyDescent="0.25">
      <c r="P4400" s="84"/>
      <c r="Q4400" s="84"/>
    </row>
    <row r="4401" spans="16:17" x14ac:dyDescent="0.25">
      <c r="P4401" s="84"/>
      <c r="Q4401" s="84"/>
    </row>
    <row r="4402" spans="16:17" x14ac:dyDescent="0.25">
      <c r="P4402" s="84"/>
      <c r="Q4402" s="84"/>
    </row>
    <row r="4403" spans="16:17" x14ac:dyDescent="0.25">
      <c r="P4403" s="84"/>
      <c r="Q4403" s="84"/>
    </row>
    <row r="4404" spans="16:17" x14ac:dyDescent="0.25">
      <c r="P4404" s="84"/>
      <c r="Q4404" s="84"/>
    </row>
    <row r="4405" spans="16:17" x14ac:dyDescent="0.25">
      <c r="P4405" s="84"/>
      <c r="Q4405" s="84"/>
    </row>
    <row r="4406" spans="16:17" x14ac:dyDescent="0.25">
      <c r="P4406" s="84"/>
      <c r="Q4406" s="84"/>
    </row>
    <row r="4407" spans="16:17" x14ac:dyDescent="0.25">
      <c r="P4407" s="84"/>
      <c r="Q4407" s="84"/>
    </row>
    <row r="4408" spans="16:17" x14ac:dyDescent="0.25">
      <c r="P4408" s="84"/>
      <c r="Q4408" s="84"/>
    </row>
    <row r="4409" spans="16:17" x14ac:dyDescent="0.25">
      <c r="P4409" s="84"/>
      <c r="Q4409" s="84"/>
    </row>
    <row r="4410" spans="16:17" x14ac:dyDescent="0.25">
      <c r="P4410" s="84"/>
      <c r="Q4410" s="84"/>
    </row>
    <row r="4411" spans="16:17" x14ac:dyDescent="0.25">
      <c r="P4411" s="84"/>
      <c r="Q4411" s="84"/>
    </row>
    <row r="4412" spans="16:17" x14ac:dyDescent="0.25">
      <c r="P4412" s="84"/>
      <c r="Q4412" s="84"/>
    </row>
    <row r="4413" spans="16:17" x14ac:dyDescent="0.25">
      <c r="P4413" s="84"/>
      <c r="Q4413" s="84"/>
    </row>
    <row r="4414" spans="16:17" x14ac:dyDescent="0.25">
      <c r="P4414" s="84"/>
      <c r="Q4414" s="84"/>
    </row>
    <row r="4415" spans="16:17" x14ac:dyDescent="0.25">
      <c r="P4415" s="84"/>
      <c r="Q4415" s="84"/>
    </row>
    <row r="4416" spans="16:17" x14ac:dyDescent="0.25">
      <c r="P4416" s="84"/>
      <c r="Q4416" s="84"/>
    </row>
    <row r="4417" spans="16:17" x14ac:dyDescent="0.25">
      <c r="P4417" s="84"/>
      <c r="Q4417" s="84"/>
    </row>
    <row r="4418" spans="16:17" x14ac:dyDescent="0.25">
      <c r="P4418" s="84"/>
      <c r="Q4418" s="84"/>
    </row>
    <row r="4419" spans="16:17" x14ac:dyDescent="0.25">
      <c r="P4419" s="84"/>
      <c r="Q4419" s="84"/>
    </row>
    <row r="4420" spans="16:17" x14ac:dyDescent="0.25">
      <c r="P4420" s="84"/>
      <c r="Q4420" s="84"/>
    </row>
    <row r="4421" spans="16:17" x14ac:dyDescent="0.25">
      <c r="P4421" s="84"/>
      <c r="Q4421" s="84"/>
    </row>
    <row r="4422" spans="16:17" x14ac:dyDescent="0.25">
      <c r="P4422" s="84"/>
      <c r="Q4422" s="84"/>
    </row>
    <row r="4423" spans="16:17" x14ac:dyDescent="0.25">
      <c r="P4423" s="84"/>
      <c r="Q4423" s="84"/>
    </row>
    <row r="4424" spans="16:17" x14ac:dyDescent="0.25">
      <c r="P4424" s="84"/>
      <c r="Q4424" s="84"/>
    </row>
    <row r="4425" spans="16:17" x14ac:dyDescent="0.25">
      <c r="P4425" s="84"/>
      <c r="Q4425" s="84"/>
    </row>
    <row r="4426" spans="16:17" x14ac:dyDescent="0.25">
      <c r="P4426" s="84"/>
      <c r="Q4426" s="84"/>
    </row>
    <row r="4427" spans="16:17" x14ac:dyDescent="0.25">
      <c r="P4427" s="84"/>
      <c r="Q4427" s="84"/>
    </row>
    <row r="4428" spans="16:17" x14ac:dyDescent="0.25">
      <c r="P4428" s="84"/>
      <c r="Q4428" s="84"/>
    </row>
    <row r="4429" spans="16:17" x14ac:dyDescent="0.25">
      <c r="P4429" s="84"/>
      <c r="Q4429" s="84"/>
    </row>
    <row r="4430" spans="16:17" x14ac:dyDescent="0.25">
      <c r="P4430" s="84"/>
      <c r="Q4430" s="84"/>
    </row>
    <row r="4431" spans="16:17" x14ac:dyDescent="0.25">
      <c r="P4431" s="84"/>
      <c r="Q4431" s="84"/>
    </row>
    <row r="4432" spans="16:17" x14ac:dyDescent="0.25">
      <c r="P4432" s="84"/>
      <c r="Q4432" s="84"/>
    </row>
    <row r="4433" spans="16:17" x14ac:dyDescent="0.25">
      <c r="P4433" s="84"/>
      <c r="Q4433" s="84"/>
    </row>
    <row r="4434" spans="16:17" x14ac:dyDescent="0.25">
      <c r="P4434" s="84"/>
      <c r="Q4434" s="84"/>
    </row>
    <row r="4435" spans="16:17" x14ac:dyDescent="0.25">
      <c r="P4435" s="84"/>
      <c r="Q4435" s="84"/>
    </row>
    <row r="4436" spans="16:17" x14ac:dyDescent="0.25">
      <c r="P4436" s="84"/>
      <c r="Q4436" s="84"/>
    </row>
    <row r="4437" spans="16:17" x14ac:dyDescent="0.25">
      <c r="P4437" s="84"/>
      <c r="Q4437" s="84"/>
    </row>
    <row r="4438" spans="16:17" x14ac:dyDescent="0.25">
      <c r="P4438" s="84"/>
      <c r="Q4438" s="84"/>
    </row>
    <row r="4439" spans="16:17" x14ac:dyDescent="0.25">
      <c r="P4439" s="84"/>
      <c r="Q4439" s="84"/>
    </row>
    <row r="4440" spans="16:17" x14ac:dyDescent="0.25">
      <c r="P4440" s="84"/>
      <c r="Q4440" s="84"/>
    </row>
    <row r="4441" spans="16:17" x14ac:dyDescent="0.25">
      <c r="P4441" s="84"/>
      <c r="Q4441" s="84"/>
    </row>
    <row r="4442" spans="16:17" x14ac:dyDescent="0.25">
      <c r="P4442" s="84"/>
      <c r="Q4442" s="84"/>
    </row>
    <row r="4443" spans="16:17" x14ac:dyDescent="0.25">
      <c r="P4443" s="84"/>
      <c r="Q4443" s="84"/>
    </row>
    <row r="4444" spans="16:17" x14ac:dyDescent="0.25">
      <c r="P4444" s="84"/>
      <c r="Q4444" s="84"/>
    </row>
    <row r="4445" spans="16:17" x14ac:dyDescent="0.25">
      <c r="P4445" s="84"/>
      <c r="Q4445" s="84"/>
    </row>
    <row r="4446" spans="16:17" x14ac:dyDescent="0.25">
      <c r="P4446" s="84"/>
      <c r="Q4446" s="84"/>
    </row>
    <row r="4447" spans="16:17" x14ac:dyDescent="0.25">
      <c r="P4447" s="84"/>
      <c r="Q4447" s="84"/>
    </row>
    <row r="4448" spans="16:17" x14ac:dyDescent="0.25">
      <c r="P4448" s="84"/>
      <c r="Q4448" s="84"/>
    </row>
    <row r="4449" spans="16:17" x14ac:dyDescent="0.25">
      <c r="P4449" s="84"/>
      <c r="Q4449" s="84"/>
    </row>
    <row r="4450" spans="16:17" x14ac:dyDescent="0.25">
      <c r="P4450" s="84"/>
      <c r="Q4450" s="84"/>
    </row>
    <row r="4451" spans="16:17" x14ac:dyDescent="0.25">
      <c r="P4451" s="84"/>
      <c r="Q4451" s="84"/>
    </row>
    <row r="4452" spans="16:17" x14ac:dyDescent="0.25">
      <c r="P4452" s="84"/>
      <c r="Q4452" s="84"/>
    </row>
    <row r="4453" spans="16:17" x14ac:dyDescent="0.25">
      <c r="P4453" s="84"/>
      <c r="Q4453" s="84"/>
    </row>
    <row r="4454" spans="16:17" x14ac:dyDescent="0.25">
      <c r="P4454" s="84"/>
      <c r="Q4454" s="84"/>
    </row>
    <row r="4455" spans="16:17" x14ac:dyDescent="0.25">
      <c r="P4455" s="84"/>
      <c r="Q4455" s="84"/>
    </row>
    <row r="4456" spans="16:17" x14ac:dyDescent="0.25">
      <c r="P4456" s="84"/>
      <c r="Q4456" s="84"/>
    </row>
    <row r="4457" spans="16:17" x14ac:dyDescent="0.25">
      <c r="P4457" s="84"/>
      <c r="Q4457" s="84"/>
    </row>
    <row r="4458" spans="16:17" x14ac:dyDescent="0.25">
      <c r="P4458" s="84"/>
      <c r="Q4458" s="84"/>
    </row>
    <row r="4459" spans="16:17" x14ac:dyDescent="0.25">
      <c r="P4459" s="84"/>
      <c r="Q4459" s="84"/>
    </row>
    <row r="4460" spans="16:17" x14ac:dyDescent="0.25">
      <c r="P4460" s="84"/>
      <c r="Q4460" s="84"/>
    </row>
    <row r="4461" spans="16:17" x14ac:dyDescent="0.25">
      <c r="P4461" s="84"/>
      <c r="Q4461" s="84"/>
    </row>
    <row r="4462" spans="16:17" x14ac:dyDescent="0.25">
      <c r="P4462" s="84"/>
      <c r="Q4462" s="84"/>
    </row>
    <row r="4463" spans="16:17" x14ac:dyDescent="0.25">
      <c r="P4463" s="84"/>
      <c r="Q4463" s="84"/>
    </row>
    <row r="4464" spans="16:17" x14ac:dyDescent="0.25">
      <c r="P4464" s="84"/>
      <c r="Q4464" s="84"/>
    </row>
    <row r="4465" spans="16:17" x14ac:dyDescent="0.25">
      <c r="P4465" s="84"/>
      <c r="Q4465" s="84"/>
    </row>
    <row r="4466" spans="16:17" x14ac:dyDescent="0.25">
      <c r="P4466" s="84"/>
      <c r="Q4466" s="84"/>
    </row>
    <row r="4467" spans="16:17" x14ac:dyDescent="0.25">
      <c r="P4467" s="84"/>
      <c r="Q4467" s="84"/>
    </row>
    <row r="4468" spans="16:17" x14ac:dyDescent="0.25">
      <c r="P4468" s="84"/>
      <c r="Q4468" s="84"/>
    </row>
    <row r="4469" spans="16:17" x14ac:dyDescent="0.25">
      <c r="P4469" s="84"/>
      <c r="Q4469" s="84"/>
    </row>
    <row r="4470" spans="16:17" x14ac:dyDescent="0.25">
      <c r="P4470" s="84"/>
      <c r="Q4470" s="84"/>
    </row>
    <row r="4471" spans="16:17" x14ac:dyDescent="0.25">
      <c r="P4471" s="84"/>
      <c r="Q4471" s="84"/>
    </row>
    <row r="4472" spans="16:17" x14ac:dyDescent="0.25">
      <c r="P4472" s="84"/>
      <c r="Q4472" s="84"/>
    </row>
    <row r="4473" spans="16:17" x14ac:dyDescent="0.25">
      <c r="P4473" s="84"/>
      <c r="Q4473" s="84"/>
    </row>
    <row r="4474" spans="16:17" x14ac:dyDescent="0.25">
      <c r="P4474" s="84"/>
      <c r="Q4474" s="84"/>
    </row>
    <row r="4475" spans="16:17" x14ac:dyDescent="0.25">
      <c r="P4475" s="84"/>
      <c r="Q4475" s="84"/>
    </row>
    <row r="4476" spans="16:17" x14ac:dyDescent="0.25">
      <c r="P4476" s="84"/>
      <c r="Q4476" s="84"/>
    </row>
    <row r="4477" spans="16:17" x14ac:dyDescent="0.25">
      <c r="P4477" s="84"/>
      <c r="Q4477" s="84"/>
    </row>
    <row r="4478" spans="16:17" x14ac:dyDescent="0.25">
      <c r="P4478" s="84"/>
      <c r="Q4478" s="84"/>
    </row>
    <row r="4479" spans="16:17" x14ac:dyDescent="0.25">
      <c r="P4479" s="84"/>
      <c r="Q4479" s="84"/>
    </row>
    <row r="4480" spans="16:17" x14ac:dyDescent="0.25">
      <c r="P4480" s="84"/>
      <c r="Q4480" s="84"/>
    </row>
    <row r="4481" spans="16:17" x14ac:dyDescent="0.25">
      <c r="P4481" s="84"/>
      <c r="Q4481" s="84"/>
    </row>
    <row r="4482" spans="16:17" x14ac:dyDescent="0.25">
      <c r="P4482" s="84"/>
      <c r="Q4482" s="84"/>
    </row>
    <row r="4483" spans="16:17" x14ac:dyDescent="0.25">
      <c r="P4483" s="84"/>
      <c r="Q4483" s="84"/>
    </row>
    <row r="4484" spans="16:17" x14ac:dyDescent="0.25">
      <c r="P4484" s="84"/>
      <c r="Q4484" s="84"/>
    </row>
    <row r="4485" spans="16:17" x14ac:dyDescent="0.25">
      <c r="P4485" s="84"/>
      <c r="Q4485" s="84"/>
    </row>
    <row r="4486" spans="16:17" x14ac:dyDescent="0.25">
      <c r="P4486" s="84"/>
      <c r="Q4486" s="84"/>
    </row>
    <row r="4487" spans="16:17" x14ac:dyDescent="0.25">
      <c r="P4487" s="84"/>
      <c r="Q4487" s="84"/>
    </row>
    <row r="4488" spans="16:17" x14ac:dyDescent="0.25">
      <c r="P4488" s="84"/>
      <c r="Q4488" s="84"/>
    </row>
    <row r="4489" spans="16:17" x14ac:dyDescent="0.25">
      <c r="P4489" s="84"/>
      <c r="Q4489" s="84"/>
    </row>
    <row r="4490" spans="16:17" x14ac:dyDescent="0.25">
      <c r="P4490" s="84"/>
      <c r="Q4490" s="84"/>
    </row>
    <row r="4491" spans="16:17" x14ac:dyDescent="0.25">
      <c r="P4491" s="84"/>
      <c r="Q4491" s="84"/>
    </row>
    <row r="4492" spans="16:17" x14ac:dyDescent="0.25">
      <c r="P4492" s="84"/>
      <c r="Q4492" s="84"/>
    </row>
    <row r="4493" spans="16:17" x14ac:dyDescent="0.25">
      <c r="P4493" s="84"/>
      <c r="Q4493" s="84"/>
    </row>
    <row r="4494" spans="16:17" x14ac:dyDescent="0.25">
      <c r="P4494" s="84"/>
      <c r="Q4494" s="84"/>
    </row>
    <row r="4495" spans="16:17" x14ac:dyDescent="0.25">
      <c r="P4495" s="84"/>
      <c r="Q4495" s="84"/>
    </row>
    <row r="4496" spans="16:17" x14ac:dyDescent="0.25">
      <c r="P4496" s="84"/>
      <c r="Q4496" s="84"/>
    </row>
    <row r="4497" spans="16:17" x14ac:dyDescent="0.25">
      <c r="P4497" s="84"/>
      <c r="Q4497" s="84"/>
    </row>
    <row r="4498" spans="16:17" x14ac:dyDescent="0.25">
      <c r="P4498" s="84"/>
      <c r="Q4498" s="84"/>
    </row>
    <row r="4499" spans="16:17" x14ac:dyDescent="0.25">
      <c r="P4499" s="84"/>
      <c r="Q4499" s="84"/>
    </row>
    <row r="4500" spans="16:17" x14ac:dyDescent="0.25">
      <c r="P4500" s="84"/>
      <c r="Q4500" s="84"/>
    </row>
    <row r="4501" spans="16:17" x14ac:dyDescent="0.25">
      <c r="P4501" s="84"/>
      <c r="Q4501" s="84"/>
    </row>
    <row r="4502" spans="16:17" x14ac:dyDescent="0.25">
      <c r="P4502" s="84"/>
      <c r="Q4502" s="84"/>
    </row>
    <row r="4503" spans="16:17" x14ac:dyDescent="0.25">
      <c r="P4503" s="84"/>
      <c r="Q4503" s="84"/>
    </row>
    <row r="4504" spans="16:17" x14ac:dyDescent="0.25">
      <c r="P4504" s="84"/>
      <c r="Q4504" s="84"/>
    </row>
    <row r="4505" spans="16:17" x14ac:dyDescent="0.25">
      <c r="P4505" s="84"/>
      <c r="Q4505" s="84"/>
    </row>
    <row r="4506" spans="16:17" x14ac:dyDescent="0.25">
      <c r="P4506" s="84"/>
      <c r="Q4506" s="84"/>
    </row>
    <row r="4507" spans="16:17" x14ac:dyDescent="0.25">
      <c r="P4507" s="84"/>
      <c r="Q4507" s="84"/>
    </row>
    <row r="4508" spans="16:17" x14ac:dyDescent="0.25">
      <c r="P4508" s="84"/>
      <c r="Q4508" s="84"/>
    </row>
    <row r="4509" spans="16:17" x14ac:dyDescent="0.25">
      <c r="P4509" s="84"/>
      <c r="Q4509" s="84"/>
    </row>
    <row r="4510" spans="16:17" x14ac:dyDescent="0.25">
      <c r="P4510" s="84"/>
      <c r="Q4510" s="84"/>
    </row>
    <row r="4511" spans="16:17" x14ac:dyDescent="0.25">
      <c r="P4511" s="84"/>
      <c r="Q4511" s="84"/>
    </row>
    <row r="4512" spans="16:17" x14ac:dyDescent="0.25">
      <c r="P4512" s="84"/>
      <c r="Q4512" s="84"/>
    </row>
    <row r="4513" spans="16:17" x14ac:dyDescent="0.25">
      <c r="P4513" s="84"/>
      <c r="Q4513" s="84"/>
    </row>
    <row r="4514" spans="16:17" x14ac:dyDescent="0.25">
      <c r="P4514" s="84"/>
      <c r="Q4514" s="84"/>
    </row>
    <row r="4515" spans="16:17" x14ac:dyDescent="0.25">
      <c r="P4515" s="84"/>
      <c r="Q4515" s="84"/>
    </row>
    <row r="4516" spans="16:17" x14ac:dyDescent="0.25">
      <c r="P4516" s="84"/>
      <c r="Q4516" s="84"/>
    </row>
    <row r="4517" spans="16:17" x14ac:dyDescent="0.25">
      <c r="P4517" s="84"/>
      <c r="Q4517" s="84"/>
    </row>
    <row r="4518" spans="16:17" x14ac:dyDescent="0.25">
      <c r="P4518" s="84"/>
      <c r="Q4518" s="84"/>
    </row>
    <row r="4519" spans="16:17" x14ac:dyDescent="0.25">
      <c r="P4519" s="84"/>
      <c r="Q4519" s="84"/>
    </row>
    <row r="4520" spans="16:17" x14ac:dyDescent="0.25">
      <c r="P4520" s="84"/>
      <c r="Q4520" s="84"/>
    </row>
    <row r="4521" spans="16:17" x14ac:dyDescent="0.25">
      <c r="P4521" s="84"/>
      <c r="Q4521" s="84"/>
    </row>
    <row r="4522" spans="16:17" x14ac:dyDescent="0.25">
      <c r="P4522" s="84"/>
      <c r="Q4522" s="84"/>
    </row>
    <row r="4523" spans="16:17" x14ac:dyDescent="0.25">
      <c r="P4523" s="84"/>
      <c r="Q4523" s="84"/>
    </row>
    <row r="4524" spans="16:17" x14ac:dyDescent="0.25">
      <c r="P4524" s="84"/>
      <c r="Q4524" s="84"/>
    </row>
    <row r="4525" spans="16:17" x14ac:dyDescent="0.25">
      <c r="P4525" s="84"/>
      <c r="Q4525" s="84"/>
    </row>
    <row r="4526" spans="16:17" x14ac:dyDescent="0.25">
      <c r="P4526" s="84"/>
      <c r="Q4526" s="84"/>
    </row>
    <row r="4527" spans="16:17" x14ac:dyDescent="0.25">
      <c r="P4527" s="84"/>
      <c r="Q4527" s="84"/>
    </row>
    <row r="4528" spans="16:17" x14ac:dyDescent="0.25">
      <c r="P4528" s="84"/>
      <c r="Q4528" s="84"/>
    </row>
    <row r="4529" spans="16:17" x14ac:dyDescent="0.25">
      <c r="P4529" s="84"/>
      <c r="Q4529" s="84"/>
    </row>
    <row r="4530" spans="16:17" x14ac:dyDescent="0.25">
      <c r="P4530" s="84"/>
      <c r="Q4530" s="84"/>
    </row>
    <row r="4531" spans="16:17" x14ac:dyDescent="0.25">
      <c r="P4531" s="84"/>
      <c r="Q4531" s="84"/>
    </row>
    <row r="4532" spans="16:17" x14ac:dyDescent="0.25">
      <c r="P4532" s="84"/>
      <c r="Q4532" s="84"/>
    </row>
    <row r="4533" spans="16:17" x14ac:dyDescent="0.25">
      <c r="P4533" s="84"/>
      <c r="Q4533" s="84"/>
    </row>
    <row r="4534" spans="16:17" x14ac:dyDescent="0.25">
      <c r="P4534" s="84"/>
      <c r="Q4534" s="84"/>
    </row>
    <row r="4535" spans="16:17" x14ac:dyDescent="0.25">
      <c r="P4535" s="84"/>
      <c r="Q4535" s="84"/>
    </row>
    <row r="4536" spans="16:17" x14ac:dyDescent="0.25">
      <c r="P4536" s="84"/>
      <c r="Q4536" s="84"/>
    </row>
    <row r="4537" spans="16:17" x14ac:dyDescent="0.25">
      <c r="P4537" s="84"/>
      <c r="Q4537" s="84"/>
    </row>
    <row r="4538" spans="16:17" x14ac:dyDescent="0.25">
      <c r="P4538" s="84"/>
      <c r="Q4538" s="84"/>
    </row>
    <row r="4539" spans="16:17" x14ac:dyDescent="0.25">
      <c r="P4539" s="84"/>
      <c r="Q4539" s="84"/>
    </row>
    <row r="4540" spans="16:17" x14ac:dyDescent="0.25">
      <c r="P4540" s="84"/>
      <c r="Q4540" s="84"/>
    </row>
    <row r="4541" spans="16:17" x14ac:dyDescent="0.25">
      <c r="P4541" s="84"/>
      <c r="Q4541" s="84"/>
    </row>
    <row r="4542" spans="16:17" x14ac:dyDescent="0.25">
      <c r="P4542" s="84"/>
      <c r="Q4542" s="84"/>
    </row>
    <row r="4543" spans="16:17" x14ac:dyDescent="0.25">
      <c r="P4543" s="84"/>
      <c r="Q4543" s="84"/>
    </row>
    <row r="4544" spans="16:17" x14ac:dyDescent="0.25">
      <c r="P4544" s="84"/>
      <c r="Q4544" s="84"/>
    </row>
    <row r="4545" spans="16:17" x14ac:dyDescent="0.25">
      <c r="P4545" s="84"/>
      <c r="Q4545" s="84"/>
    </row>
    <row r="4546" spans="16:17" x14ac:dyDescent="0.25">
      <c r="P4546" s="84"/>
      <c r="Q4546" s="84"/>
    </row>
    <row r="4547" spans="16:17" x14ac:dyDescent="0.25">
      <c r="P4547" s="84"/>
      <c r="Q4547" s="84"/>
    </row>
    <row r="4548" spans="16:17" x14ac:dyDescent="0.25">
      <c r="P4548" s="84"/>
      <c r="Q4548" s="84"/>
    </row>
    <row r="4549" spans="16:17" x14ac:dyDescent="0.25">
      <c r="P4549" s="84"/>
      <c r="Q4549" s="84"/>
    </row>
    <row r="4550" spans="16:17" x14ac:dyDescent="0.25">
      <c r="P4550" s="84"/>
      <c r="Q4550" s="84"/>
    </row>
    <row r="4551" spans="16:17" x14ac:dyDescent="0.25">
      <c r="P4551" s="84"/>
      <c r="Q4551" s="84"/>
    </row>
    <row r="4552" spans="16:17" x14ac:dyDescent="0.25">
      <c r="P4552" s="84"/>
      <c r="Q4552" s="84"/>
    </row>
    <row r="4553" spans="16:17" x14ac:dyDescent="0.25">
      <c r="P4553" s="84"/>
      <c r="Q4553" s="84"/>
    </row>
    <row r="4554" spans="16:17" x14ac:dyDescent="0.25">
      <c r="P4554" s="84"/>
      <c r="Q4554" s="84"/>
    </row>
    <row r="4555" spans="16:17" x14ac:dyDescent="0.25">
      <c r="P4555" s="84"/>
      <c r="Q4555" s="84"/>
    </row>
    <row r="4556" spans="16:17" x14ac:dyDescent="0.25">
      <c r="P4556" s="84"/>
      <c r="Q4556" s="84"/>
    </row>
    <row r="4557" spans="16:17" x14ac:dyDescent="0.25">
      <c r="P4557" s="84"/>
      <c r="Q4557" s="84"/>
    </row>
    <row r="4558" spans="16:17" x14ac:dyDescent="0.25">
      <c r="P4558" s="84"/>
      <c r="Q4558" s="84"/>
    </row>
    <row r="4559" spans="16:17" x14ac:dyDescent="0.25">
      <c r="P4559" s="84"/>
      <c r="Q4559" s="84"/>
    </row>
    <row r="4560" spans="16:17" x14ac:dyDescent="0.25">
      <c r="P4560" s="84"/>
      <c r="Q4560" s="84"/>
    </row>
    <row r="4561" spans="16:17" x14ac:dyDescent="0.25">
      <c r="P4561" s="84"/>
      <c r="Q4561" s="84"/>
    </row>
    <row r="4562" spans="16:17" x14ac:dyDescent="0.25">
      <c r="P4562" s="84"/>
      <c r="Q4562" s="84"/>
    </row>
    <row r="4563" spans="16:17" x14ac:dyDescent="0.25">
      <c r="P4563" s="84"/>
      <c r="Q4563" s="84"/>
    </row>
    <row r="4564" spans="16:17" x14ac:dyDescent="0.25">
      <c r="P4564" s="84"/>
      <c r="Q4564" s="84"/>
    </row>
    <row r="4565" spans="16:17" x14ac:dyDescent="0.25">
      <c r="P4565" s="84"/>
      <c r="Q4565" s="84"/>
    </row>
    <row r="4566" spans="16:17" x14ac:dyDescent="0.25">
      <c r="P4566" s="84"/>
      <c r="Q4566" s="84"/>
    </row>
    <row r="4567" spans="16:17" x14ac:dyDescent="0.25">
      <c r="P4567" s="84"/>
      <c r="Q4567" s="84"/>
    </row>
    <row r="4568" spans="16:17" x14ac:dyDescent="0.25">
      <c r="P4568" s="84"/>
      <c r="Q4568" s="84"/>
    </row>
    <row r="4569" spans="16:17" x14ac:dyDescent="0.25">
      <c r="P4569" s="84"/>
      <c r="Q4569" s="84"/>
    </row>
    <row r="4570" spans="16:17" x14ac:dyDescent="0.25">
      <c r="P4570" s="84"/>
      <c r="Q4570" s="84"/>
    </row>
    <row r="4571" spans="16:17" x14ac:dyDescent="0.25">
      <c r="P4571" s="84"/>
      <c r="Q4571" s="84"/>
    </row>
    <row r="4572" spans="16:17" x14ac:dyDescent="0.25">
      <c r="P4572" s="84"/>
      <c r="Q4572" s="84"/>
    </row>
    <row r="4573" spans="16:17" x14ac:dyDescent="0.25">
      <c r="P4573" s="84"/>
      <c r="Q4573" s="84"/>
    </row>
    <row r="4574" spans="16:17" x14ac:dyDescent="0.25">
      <c r="P4574" s="84"/>
      <c r="Q4574" s="84"/>
    </row>
    <row r="4575" spans="16:17" x14ac:dyDescent="0.25">
      <c r="P4575" s="84"/>
      <c r="Q4575" s="84"/>
    </row>
    <row r="4576" spans="16:17" x14ac:dyDescent="0.25">
      <c r="P4576" s="84"/>
      <c r="Q4576" s="84"/>
    </row>
    <row r="4577" spans="16:17" x14ac:dyDescent="0.25">
      <c r="P4577" s="84"/>
      <c r="Q4577" s="84"/>
    </row>
    <row r="4578" spans="16:17" x14ac:dyDescent="0.25">
      <c r="P4578" s="84"/>
      <c r="Q4578" s="84"/>
    </row>
    <row r="4579" spans="16:17" x14ac:dyDescent="0.25">
      <c r="P4579" s="84"/>
      <c r="Q4579" s="84"/>
    </row>
    <row r="4580" spans="16:17" x14ac:dyDescent="0.25">
      <c r="P4580" s="84"/>
      <c r="Q4580" s="84"/>
    </row>
    <row r="4581" spans="16:17" x14ac:dyDescent="0.25">
      <c r="P4581" s="84"/>
      <c r="Q4581" s="84"/>
    </row>
    <row r="4582" spans="16:17" x14ac:dyDescent="0.25">
      <c r="P4582" s="84"/>
      <c r="Q4582" s="84"/>
    </row>
    <row r="4583" spans="16:17" x14ac:dyDescent="0.25">
      <c r="P4583" s="84"/>
      <c r="Q4583" s="84"/>
    </row>
    <row r="4584" spans="16:17" x14ac:dyDescent="0.25">
      <c r="P4584" s="84"/>
      <c r="Q4584" s="84"/>
    </row>
    <row r="4585" spans="16:17" x14ac:dyDescent="0.25">
      <c r="P4585" s="84"/>
      <c r="Q4585" s="84"/>
    </row>
    <row r="4586" spans="16:17" x14ac:dyDescent="0.25">
      <c r="P4586" s="84"/>
      <c r="Q4586" s="84"/>
    </row>
    <row r="4587" spans="16:17" x14ac:dyDescent="0.25">
      <c r="P4587" s="84"/>
      <c r="Q4587" s="84"/>
    </row>
    <row r="4588" spans="16:17" x14ac:dyDescent="0.25">
      <c r="P4588" s="84"/>
      <c r="Q4588" s="84"/>
    </row>
    <row r="4589" spans="16:17" x14ac:dyDescent="0.25">
      <c r="P4589" s="84"/>
      <c r="Q4589" s="84"/>
    </row>
    <row r="4590" spans="16:17" x14ac:dyDescent="0.25">
      <c r="P4590" s="84"/>
      <c r="Q4590" s="84"/>
    </row>
    <row r="4591" spans="16:17" x14ac:dyDescent="0.25">
      <c r="P4591" s="84"/>
      <c r="Q4591" s="84"/>
    </row>
    <row r="4592" spans="16:17" x14ac:dyDescent="0.25">
      <c r="P4592" s="84"/>
      <c r="Q4592" s="84"/>
    </row>
    <row r="4593" spans="16:17" x14ac:dyDescent="0.25">
      <c r="P4593" s="84"/>
      <c r="Q4593" s="84"/>
    </row>
    <row r="4594" spans="16:17" x14ac:dyDescent="0.25">
      <c r="P4594" s="84"/>
      <c r="Q4594" s="84"/>
    </row>
    <row r="4595" spans="16:17" x14ac:dyDescent="0.25">
      <c r="P4595" s="84"/>
      <c r="Q4595" s="84"/>
    </row>
    <row r="4596" spans="16:17" x14ac:dyDescent="0.25">
      <c r="P4596" s="84"/>
      <c r="Q4596" s="84"/>
    </row>
    <row r="4597" spans="16:17" x14ac:dyDescent="0.25">
      <c r="P4597" s="84"/>
      <c r="Q4597" s="84"/>
    </row>
    <row r="4598" spans="16:17" x14ac:dyDescent="0.25">
      <c r="P4598" s="84"/>
      <c r="Q4598" s="84"/>
    </row>
    <row r="4599" spans="16:17" x14ac:dyDescent="0.25">
      <c r="P4599" s="84"/>
      <c r="Q4599" s="84"/>
    </row>
    <row r="4600" spans="16:17" x14ac:dyDescent="0.25">
      <c r="P4600" s="84"/>
      <c r="Q4600" s="84"/>
    </row>
    <row r="4601" spans="16:17" x14ac:dyDescent="0.25">
      <c r="P4601" s="84"/>
      <c r="Q4601" s="84"/>
    </row>
    <row r="4602" spans="16:17" x14ac:dyDescent="0.25">
      <c r="P4602" s="84"/>
      <c r="Q4602" s="84"/>
    </row>
    <row r="4603" spans="16:17" x14ac:dyDescent="0.25">
      <c r="P4603" s="84"/>
      <c r="Q4603" s="84"/>
    </row>
    <row r="4604" spans="16:17" x14ac:dyDescent="0.25">
      <c r="P4604" s="84"/>
      <c r="Q4604" s="84"/>
    </row>
    <row r="4605" spans="16:17" x14ac:dyDescent="0.25">
      <c r="P4605" s="84"/>
      <c r="Q4605" s="84"/>
    </row>
    <row r="4606" spans="16:17" x14ac:dyDescent="0.25">
      <c r="P4606" s="84"/>
      <c r="Q4606" s="84"/>
    </row>
    <row r="4607" spans="16:17" x14ac:dyDescent="0.25">
      <c r="P4607" s="84"/>
      <c r="Q4607" s="84"/>
    </row>
    <row r="4608" spans="16:17" x14ac:dyDescent="0.25">
      <c r="P4608" s="84"/>
      <c r="Q4608" s="84"/>
    </row>
    <row r="4609" spans="16:17" x14ac:dyDescent="0.25">
      <c r="P4609" s="84"/>
      <c r="Q4609" s="84"/>
    </row>
    <row r="4610" spans="16:17" x14ac:dyDescent="0.25">
      <c r="P4610" s="84"/>
      <c r="Q4610" s="84"/>
    </row>
    <row r="4611" spans="16:17" x14ac:dyDescent="0.25">
      <c r="P4611" s="84"/>
      <c r="Q4611" s="84"/>
    </row>
    <row r="4612" spans="16:17" x14ac:dyDescent="0.25">
      <c r="P4612" s="84"/>
      <c r="Q4612" s="84"/>
    </row>
    <row r="4613" spans="16:17" x14ac:dyDescent="0.25">
      <c r="P4613" s="84"/>
      <c r="Q4613" s="84"/>
    </row>
    <row r="4614" spans="16:17" x14ac:dyDescent="0.25">
      <c r="P4614" s="84"/>
      <c r="Q4614" s="84"/>
    </row>
    <row r="4615" spans="16:17" x14ac:dyDescent="0.25">
      <c r="P4615" s="84"/>
      <c r="Q4615" s="84"/>
    </row>
    <row r="4616" spans="16:17" x14ac:dyDescent="0.25">
      <c r="P4616" s="84"/>
      <c r="Q4616" s="84"/>
    </row>
    <row r="4617" spans="16:17" x14ac:dyDescent="0.25">
      <c r="P4617" s="84"/>
      <c r="Q4617" s="84"/>
    </row>
    <row r="4618" spans="16:17" x14ac:dyDescent="0.25">
      <c r="P4618" s="84"/>
      <c r="Q4618" s="84"/>
    </row>
    <row r="4619" spans="16:17" x14ac:dyDescent="0.25">
      <c r="P4619" s="84"/>
      <c r="Q4619" s="84"/>
    </row>
    <row r="4620" spans="16:17" x14ac:dyDescent="0.25">
      <c r="P4620" s="84"/>
      <c r="Q4620" s="84"/>
    </row>
    <row r="4621" spans="16:17" x14ac:dyDescent="0.25">
      <c r="P4621" s="84"/>
      <c r="Q4621" s="84"/>
    </row>
    <row r="4622" spans="16:17" x14ac:dyDescent="0.25">
      <c r="P4622" s="84"/>
      <c r="Q4622" s="84"/>
    </row>
    <row r="4623" spans="16:17" x14ac:dyDescent="0.25">
      <c r="P4623" s="84"/>
      <c r="Q4623" s="84"/>
    </row>
    <row r="4624" spans="16:17" x14ac:dyDescent="0.25">
      <c r="P4624" s="84"/>
      <c r="Q4624" s="84"/>
    </row>
    <row r="4625" spans="16:17" x14ac:dyDescent="0.25">
      <c r="P4625" s="84"/>
      <c r="Q4625" s="84"/>
    </row>
    <row r="4626" spans="16:17" x14ac:dyDescent="0.25">
      <c r="P4626" s="84"/>
      <c r="Q4626" s="84"/>
    </row>
    <row r="4627" spans="16:17" x14ac:dyDescent="0.25">
      <c r="P4627" s="84"/>
      <c r="Q4627" s="84"/>
    </row>
    <row r="4628" spans="16:17" x14ac:dyDescent="0.25">
      <c r="P4628" s="84"/>
      <c r="Q4628" s="84"/>
    </row>
    <row r="4629" spans="16:17" x14ac:dyDescent="0.25">
      <c r="P4629" s="84"/>
      <c r="Q4629" s="84"/>
    </row>
    <row r="4630" spans="16:17" x14ac:dyDescent="0.25">
      <c r="P4630" s="84"/>
      <c r="Q4630" s="84"/>
    </row>
    <row r="4631" spans="16:17" x14ac:dyDescent="0.25">
      <c r="P4631" s="84"/>
      <c r="Q4631" s="84"/>
    </row>
    <row r="4632" spans="16:17" x14ac:dyDescent="0.25">
      <c r="P4632" s="84"/>
      <c r="Q4632" s="84"/>
    </row>
    <row r="4633" spans="16:17" x14ac:dyDescent="0.25">
      <c r="P4633" s="84"/>
      <c r="Q4633" s="84"/>
    </row>
    <row r="4634" spans="16:17" x14ac:dyDescent="0.25">
      <c r="P4634" s="84"/>
      <c r="Q4634" s="84"/>
    </row>
    <row r="4635" spans="16:17" x14ac:dyDescent="0.25">
      <c r="P4635" s="84"/>
      <c r="Q4635" s="84"/>
    </row>
    <row r="4636" spans="16:17" x14ac:dyDescent="0.25">
      <c r="P4636" s="84"/>
      <c r="Q4636" s="84"/>
    </row>
    <row r="4637" spans="16:17" x14ac:dyDescent="0.25">
      <c r="P4637" s="84"/>
      <c r="Q4637" s="84"/>
    </row>
    <row r="4638" spans="16:17" x14ac:dyDescent="0.25">
      <c r="P4638" s="84"/>
      <c r="Q4638" s="84"/>
    </row>
    <row r="4639" spans="16:17" x14ac:dyDescent="0.25">
      <c r="P4639" s="84"/>
      <c r="Q4639" s="84"/>
    </row>
    <row r="4640" spans="16:17" x14ac:dyDescent="0.25">
      <c r="P4640" s="84"/>
      <c r="Q4640" s="84"/>
    </row>
    <row r="4641" spans="16:17" x14ac:dyDescent="0.25">
      <c r="P4641" s="84"/>
      <c r="Q4641" s="84"/>
    </row>
    <row r="4642" spans="16:17" x14ac:dyDescent="0.25">
      <c r="P4642" s="84"/>
      <c r="Q4642" s="84"/>
    </row>
    <row r="4643" spans="16:17" x14ac:dyDescent="0.25">
      <c r="P4643" s="84"/>
      <c r="Q4643" s="84"/>
    </row>
    <row r="4644" spans="16:17" x14ac:dyDescent="0.25">
      <c r="P4644" s="84"/>
      <c r="Q4644" s="84"/>
    </row>
    <row r="4645" spans="16:17" x14ac:dyDescent="0.25">
      <c r="P4645" s="84"/>
      <c r="Q4645" s="84"/>
    </row>
    <row r="4646" spans="16:17" x14ac:dyDescent="0.25">
      <c r="P4646" s="84"/>
      <c r="Q4646" s="84"/>
    </row>
    <row r="4647" spans="16:17" x14ac:dyDescent="0.25">
      <c r="P4647" s="84"/>
      <c r="Q4647" s="84"/>
    </row>
    <row r="4648" spans="16:17" x14ac:dyDescent="0.25">
      <c r="P4648" s="84"/>
      <c r="Q4648" s="84"/>
    </row>
    <row r="4649" spans="16:17" x14ac:dyDescent="0.25">
      <c r="P4649" s="84"/>
      <c r="Q4649" s="84"/>
    </row>
    <row r="4650" spans="16:17" x14ac:dyDescent="0.25">
      <c r="P4650" s="84"/>
      <c r="Q4650" s="84"/>
    </row>
    <row r="4651" spans="16:17" x14ac:dyDescent="0.25">
      <c r="P4651" s="84"/>
      <c r="Q4651" s="84"/>
    </row>
    <row r="4652" spans="16:17" x14ac:dyDescent="0.25">
      <c r="P4652" s="84"/>
      <c r="Q4652" s="84"/>
    </row>
    <row r="4653" spans="16:17" x14ac:dyDescent="0.25">
      <c r="P4653" s="84"/>
      <c r="Q4653" s="84"/>
    </row>
    <row r="4654" spans="16:17" x14ac:dyDescent="0.25">
      <c r="P4654" s="84"/>
      <c r="Q4654" s="84"/>
    </row>
    <row r="4655" spans="16:17" x14ac:dyDescent="0.25">
      <c r="P4655" s="84"/>
      <c r="Q4655" s="84"/>
    </row>
    <row r="4656" spans="16:17" x14ac:dyDescent="0.25">
      <c r="P4656" s="84"/>
      <c r="Q4656" s="84"/>
    </row>
    <row r="4657" spans="16:17" x14ac:dyDescent="0.25">
      <c r="P4657" s="84"/>
      <c r="Q4657" s="84"/>
    </row>
    <row r="4658" spans="16:17" x14ac:dyDescent="0.25">
      <c r="P4658" s="84"/>
      <c r="Q4658" s="84"/>
    </row>
    <row r="4659" spans="16:17" x14ac:dyDescent="0.25">
      <c r="P4659" s="84"/>
      <c r="Q4659" s="84"/>
    </row>
    <row r="4660" spans="16:17" x14ac:dyDescent="0.25">
      <c r="P4660" s="84"/>
      <c r="Q4660" s="84"/>
    </row>
    <row r="4661" spans="16:17" x14ac:dyDescent="0.25">
      <c r="P4661" s="84"/>
      <c r="Q4661" s="84"/>
    </row>
    <row r="4662" spans="16:17" x14ac:dyDescent="0.25">
      <c r="P4662" s="84"/>
      <c r="Q4662" s="84"/>
    </row>
    <row r="4663" spans="16:17" x14ac:dyDescent="0.25">
      <c r="P4663" s="84"/>
      <c r="Q4663" s="84"/>
    </row>
    <row r="4664" spans="16:17" x14ac:dyDescent="0.25">
      <c r="P4664" s="84"/>
      <c r="Q4664" s="84"/>
    </row>
    <row r="4665" spans="16:17" x14ac:dyDescent="0.25">
      <c r="P4665" s="84"/>
      <c r="Q4665" s="84"/>
    </row>
    <row r="4666" spans="16:17" x14ac:dyDescent="0.25">
      <c r="P4666" s="84"/>
      <c r="Q4666" s="84"/>
    </row>
    <row r="4667" spans="16:17" x14ac:dyDescent="0.25">
      <c r="P4667" s="84"/>
      <c r="Q4667" s="84"/>
    </row>
    <row r="4668" spans="16:17" x14ac:dyDescent="0.25">
      <c r="P4668" s="84"/>
      <c r="Q4668" s="84"/>
    </row>
    <row r="4669" spans="16:17" x14ac:dyDescent="0.25">
      <c r="P4669" s="84"/>
      <c r="Q4669" s="84"/>
    </row>
    <row r="4670" spans="16:17" x14ac:dyDescent="0.25">
      <c r="P4670" s="84"/>
      <c r="Q4670" s="84"/>
    </row>
    <row r="4671" spans="16:17" x14ac:dyDescent="0.25">
      <c r="P4671" s="84"/>
      <c r="Q4671" s="84"/>
    </row>
    <row r="4672" spans="16:17" x14ac:dyDescent="0.25">
      <c r="P4672" s="84"/>
      <c r="Q4672" s="84"/>
    </row>
    <row r="4673" spans="16:17" x14ac:dyDescent="0.25">
      <c r="P4673" s="84"/>
      <c r="Q4673" s="84"/>
    </row>
    <row r="4674" spans="16:17" x14ac:dyDescent="0.25">
      <c r="P4674" s="84"/>
      <c r="Q4674" s="84"/>
    </row>
    <row r="4675" spans="16:17" x14ac:dyDescent="0.25">
      <c r="P4675" s="84"/>
      <c r="Q4675" s="84"/>
    </row>
    <row r="4676" spans="16:17" x14ac:dyDescent="0.25">
      <c r="P4676" s="84"/>
      <c r="Q4676" s="84"/>
    </row>
    <row r="4677" spans="16:17" x14ac:dyDescent="0.25">
      <c r="P4677" s="84"/>
      <c r="Q4677" s="84"/>
    </row>
    <row r="4678" spans="16:17" x14ac:dyDescent="0.25">
      <c r="P4678" s="84"/>
      <c r="Q4678" s="84"/>
    </row>
    <row r="4679" spans="16:17" x14ac:dyDescent="0.25">
      <c r="P4679" s="84"/>
      <c r="Q4679" s="84"/>
    </row>
    <row r="4680" spans="16:17" x14ac:dyDescent="0.25">
      <c r="P4680" s="84"/>
      <c r="Q4680" s="84"/>
    </row>
    <row r="4681" spans="16:17" x14ac:dyDescent="0.25">
      <c r="P4681" s="84"/>
      <c r="Q4681" s="84"/>
    </row>
    <row r="4682" spans="16:17" x14ac:dyDescent="0.25">
      <c r="P4682" s="84"/>
      <c r="Q4682" s="84"/>
    </row>
    <row r="4683" spans="16:17" x14ac:dyDescent="0.25">
      <c r="P4683" s="84"/>
      <c r="Q4683" s="84"/>
    </row>
    <row r="4684" spans="16:17" x14ac:dyDescent="0.25">
      <c r="P4684" s="84"/>
      <c r="Q4684" s="84"/>
    </row>
    <row r="4685" spans="16:17" x14ac:dyDescent="0.25">
      <c r="P4685" s="84"/>
      <c r="Q4685" s="84"/>
    </row>
    <row r="4686" spans="16:17" x14ac:dyDescent="0.25">
      <c r="P4686" s="84"/>
      <c r="Q4686" s="84"/>
    </row>
    <row r="4687" spans="16:17" x14ac:dyDescent="0.25">
      <c r="P4687" s="84"/>
      <c r="Q4687" s="84"/>
    </row>
    <row r="4688" spans="16:17" x14ac:dyDescent="0.25">
      <c r="P4688" s="84"/>
      <c r="Q4688" s="84"/>
    </row>
    <row r="4689" spans="16:17" x14ac:dyDescent="0.25">
      <c r="P4689" s="84"/>
      <c r="Q4689" s="84"/>
    </row>
    <row r="4690" spans="16:17" x14ac:dyDescent="0.25">
      <c r="P4690" s="84"/>
      <c r="Q4690" s="84"/>
    </row>
    <row r="4691" spans="16:17" x14ac:dyDescent="0.25">
      <c r="P4691" s="84"/>
      <c r="Q4691" s="84"/>
    </row>
    <row r="4692" spans="16:17" x14ac:dyDescent="0.25">
      <c r="P4692" s="84"/>
      <c r="Q4692" s="84"/>
    </row>
    <row r="4693" spans="16:17" x14ac:dyDescent="0.25">
      <c r="P4693" s="84"/>
      <c r="Q4693" s="84"/>
    </row>
    <row r="4694" spans="16:17" x14ac:dyDescent="0.25">
      <c r="P4694" s="84"/>
      <c r="Q4694" s="84"/>
    </row>
    <row r="4695" spans="16:17" x14ac:dyDescent="0.25">
      <c r="P4695" s="84"/>
      <c r="Q4695" s="84"/>
    </row>
    <row r="4696" spans="16:17" x14ac:dyDescent="0.25">
      <c r="P4696" s="84"/>
      <c r="Q4696" s="84"/>
    </row>
    <row r="4697" spans="16:17" x14ac:dyDescent="0.25">
      <c r="P4697" s="84"/>
      <c r="Q4697" s="84"/>
    </row>
    <row r="4698" spans="16:17" x14ac:dyDescent="0.25">
      <c r="P4698" s="84"/>
      <c r="Q4698" s="84"/>
    </row>
    <row r="4699" spans="16:17" x14ac:dyDescent="0.25">
      <c r="P4699" s="84"/>
      <c r="Q4699" s="84"/>
    </row>
    <row r="4700" spans="16:17" x14ac:dyDescent="0.25">
      <c r="P4700" s="84"/>
      <c r="Q4700" s="84"/>
    </row>
    <row r="4701" spans="16:17" x14ac:dyDescent="0.25">
      <c r="P4701" s="84"/>
      <c r="Q4701" s="84"/>
    </row>
    <row r="4702" spans="16:17" x14ac:dyDescent="0.25">
      <c r="P4702" s="84"/>
      <c r="Q4702" s="84"/>
    </row>
    <row r="4703" spans="16:17" x14ac:dyDescent="0.25">
      <c r="P4703" s="84"/>
      <c r="Q4703" s="84"/>
    </row>
    <row r="4704" spans="16:17" x14ac:dyDescent="0.25">
      <c r="P4704" s="84"/>
      <c r="Q4704" s="84"/>
    </row>
    <row r="4705" spans="16:17" x14ac:dyDescent="0.25">
      <c r="P4705" s="84"/>
      <c r="Q4705" s="84"/>
    </row>
    <row r="4706" spans="16:17" x14ac:dyDescent="0.25">
      <c r="P4706" s="84"/>
      <c r="Q4706" s="84"/>
    </row>
    <row r="4707" spans="16:17" x14ac:dyDescent="0.25">
      <c r="P4707" s="84"/>
      <c r="Q4707" s="84"/>
    </row>
    <row r="4708" spans="16:17" x14ac:dyDescent="0.25">
      <c r="P4708" s="84"/>
      <c r="Q4708" s="84"/>
    </row>
    <row r="4709" spans="16:17" x14ac:dyDescent="0.25">
      <c r="P4709" s="84"/>
      <c r="Q4709" s="84"/>
    </row>
    <row r="4710" spans="16:17" x14ac:dyDescent="0.25">
      <c r="P4710" s="84"/>
      <c r="Q4710" s="84"/>
    </row>
    <row r="4711" spans="16:17" x14ac:dyDescent="0.25">
      <c r="P4711" s="84"/>
      <c r="Q4711" s="84"/>
    </row>
    <row r="4712" spans="16:17" x14ac:dyDescent="0.25">
      <c r="P4712" s="84"/>
      <c r="Q4712" s="84"/>
    </row>
    <row r="4713" spans="16:17" x14ac:dyDescent="0.25">
      <c r="P4713" s="84"/>
      <c r="Q4713" s="84"/>
    </row>
    <row r="4714" spans="16:17" x14ac:dyDescent="0.25">
      <c r="P4714" s="84"/>
      <c r="Q4714" s="84"/>
    </row>
    <row r="4715" spans="16:17" x14ac:dyDescent="0.25">
      <c r="P4715" s="84"/>
      <c r="Q4715" s="84"/>
    </row>
    <row r="4716" spans="16:17" x14ac:dyDescent="0.25">
      <c r="P4716" s="84"/>
      <c r="Q4716" s="84"/>
    </row>
    <row r="4717" spans="16:17" x14ac:dyDescent="0.25">
      <c r="P4717" s="84"/>
      <c r="Q4717" s="84"/>
    </row>
    <row r="4718" spans="16:17" x14ac:dyDescent="0.25">
      <c r="P4718" s="84"/>
      <c r="Q4718" s="84"/>
    </row>
    <row r="4719" spans="16:17" x14ac:dyDescent="0.25">
      <c r="P4719" s="84"/>
      <c r="Q4719" s="84"/>
    </row>
    <row r="4720" spans="16:17" x14ac:dyDescent="0.25">
      <c r="P4720" s="84"/>
      <c r="Q4720" s="84"/>
    </row>
    <row r="4721" spans="16:17" x14ac:dyDescent="0.25">
      <c r="P4721" s="84"/>
      <c r="Q4721" s="84"/>
    </row>
    <row r="4722" spans="16:17" x14ac:dyDescent="0.25">
      <c r="P4722" s="84"/>
      <c r="Q4722" s="84"/>
    </row>
    <row r="4723" spans="16:17" x14ac:dyDescent="0.25">
      <c r="P4723" s="84"/>
      <c r="Q4723" s="84"/>
    </row>
    <row r="4724" spans="16:17" x14ac:dyDescent="0.25">
      <c r="P4724" s="84"/>
      <c r="Q4724" s="84"/>
    </row>
    <row r="4725" spans="16:17" x14ac:dyDescent="0.25">
      <c r="P4725" s="84"/>
      <c r="Q4725" s="84"/>
    </row>
    <row r="4726" spans="16:17" x14ac:dyDescent="0.25">
      <c r="P4726" s="84"/>
      <c r="Q4726" s="84"/>
    </row>
    <row r="4727" spans="16:17" x14ac:dyDescent="0.25">
      <c r="P4727" s="84"/>
      <c r="Q4727" s="84"/>
    </row>
    <row r="4728" spans="16:17" x14ac:dyDescent="0.25">
      <c r="P4728" s="84"/>
      <c r="Q4728" s="84"/>
    </row>
    <row r="4729" spans="16:17" x14ac:dyDescent="0.25">
      <c r="P4729" s="84"/>
      <c r="Q4729" s="84"/>
    </row>
    <row r="4730" spans="16:17" x14ac:dyDescent="0.25">
      <c r="P4730" s="84"/>
      <c r="Q4730" s="84"/>
    </row>
    <row r="4731" spans="16:17" x14ac:dyDescent="0.25">
      <c r="P4731" s="84"/>
      <c r="Q4731" s="84"/>
    </row>
    <row r="4732" spans="16:17" x14ac:dyDescent="0.25">
      <c r="P4732" s="84"/>
      <c r="Q4732" s="84"/>
    </row>
    <row r="4733" spans="16:17" x14ac:dyDescent="0.25">
      <c r="P4733" s="84"/>
      <c r="Q4733" s="84"/>
    </row>
    <row r="4734" spans="16:17" x14ac:dyDescent="0.25">
      <c r="P4734" s="84"/>
      <c r="Q4734" s="84"/>
    </row>
    <row r="4735" spans="16:17" x14ac:dyDescent="0.25">
      <c r="P4735" s="84"/>
      <c r="Q4735" s="84"/>
    </row>
    <row r="4736" spans="16:17" x14ac:dyDescent="0.25">
      <c r="P4736" s="84"/>
      <c r="Q4736" s="84"/>
    </row>
    <row r="4737" spans="16:17" x14ac:dyDescent="0.25">
      <c r="P4737" s="84"/>
      <c r="Q4737" s="84"/>
    </row>
    <row r="4738" spans="16:17" x14ac:dyDescent="0.25">
      <c r="P4738" s="84"/>
      <c r="Q4738" s="84"/>
    </row>
    <row r="4739" spans="16:17" x14ac:dyDescent="0.25">
      <c r="P4739" s="84"/>
      <c r="Q4739" s="84"/>
    </row>
    <row r="4740" spans="16:17" x14ac:dyDescent="0.25">
      <c r="P4740" s="84"/>
      <c r="Q4740" s="84"/>
    </row>
    <row r="4741" spans="16:17" x14ac:dyDescent="0.25">
      <c r="P4741" s="84"/>
      <c r="Q4741" s="84"/>
    </row>
    <row r="4742" spans="16:17" x14ac:dyDescent="0.25">
      <c r="P4742" s="84"/>
      <c r="Q4742" s="84"/>
    </row>
    <row r="4743" spans="16:17" x14ac:dyDescent="0.25">
      <c r="P4743" s="84"/>
      <c r="Q4743" s="84"/>
    </row>
    <row r="4744" spans="16:17" x14ac:dyDescent="0.25">
      <c r="P4744" s="84"/>
      <c r="Q4744" s="84"/>
    </row>
    <row r="4745" spans="16:17" x14ac:dyDescent="0.25">
      <c r="P4745" s="84"/>
      <c r="Q4745" s="84"/>
    </row>
    <row r="4746" spans="16:17" x14ac:dyDescent="0.25">
      <c r="P4746" s="84"/>
      <c r="Q4746" s="84"/>
    </row>
    <row r="4747" spans="16:17" x14ac:dyDescent="0.25">
      <c r="P4747" s="84"/>
      <c r="Q4747" s="84"/>
    </row>
    <row r="4748" spans="16:17" x14ac:dyDescent="0.25">
      <c r="P4748" s="84"/>
      <c r="Q4748" s="84"/>
    </row>
    <row r="4749" spans="16:17" x14ac:dyDescent="0.25">
      <c r="P4749" s="84"/>
      <c r="Q4749" s="84"/>
    </row>
    <row r="4750" spans="16:17" x14ac:dyDescent="0.25">
      <c r="P4750" s="84"/>
      <c r="Q4750" s="84"/>
    </row>
    <row r="4751" spans="16:17" x14ac:dyDescent="0.25">
      <c r="P4751" s="84"/>
      <c r="Q4751" s="84"/>
    </row>
    <row r="4752" spans="16:17" x14ac:dyDescent="0.25">
      <c r="P4752" s="84"/>
      <c r="Q4752" s="84"/>
    </row>
    <row r="4753" spans="16:17" x14ac:dyDescent="0.25">
      <c r="P4753" s="84"/>
      <c r="Q4753" s="84"/>
    </row>
    <row r="4754" spans="16:17" x14ac:dyDescent="0.25">
      <c r="P4754" s="84"/>
      <c r="Q4754" s="84"/>
    </row>
    <row r="4755" spans="16:17" x14ac:dyDescent="0.25">
      <c r="P4755" s="84"/>
      <c r="Q4755" s="84"/>
    </row>
    <row r="4756" spans="16:17" x14ac:dyDescent="0.25">
      <c r="P4756" s="84"/>
      <c r="Q4756" s="84"/>
    </row>
    <row r="4757" spans="16:17" x14ac:dyDescent="0.25">
      <c r="P4757" s="84"/>
      <c r="Q4757" s="84"/>
    </row>
    <row r="4758" spans="16:17" x14ac:dyDescent="0.25">
      <c r="P4758" s="84"/>
      <c r="Q4758" s="84"/>
    </row>
    <row r="4759" spans="16:17" x14ac:dyDescent="0.25">
      <c r="P4759" s="84"/>
      <c r="Q4759" s="84"/>
    </row>
    <row r="4760" spans="16:17" x14ac:dyDescent="0.25">
      <c r="P4760" s="84"/>
      <c r="Q4760" s="84"/>
    </row>
    <row r="4761" spans="16:17" x14ac:dyDescent="0.25">
      <c r="P4761" s="84"/>
      <c r="Q4761" s="84"/>
    </row>
    <row r="4762" spans="16:17" x14ac:dyDescent="0.25">
      <c r="P4762" s="84"/>
      <c r="Q4762" s="84"/>
    </row>
    <row r="4763" spans="16:17" x14ac:dyDescent="0.25">
      <c r="P4763" s="84"/>
      <c r="Q4763" s="84"/>
    </row>
    <row r="4764" spans="16:17" x14ac:dyDescent="0.25">
      <c r="P4764" s="84"/>
      <c r="Q4764" s="84"/>
    </row>
    <row r="4765" spans="16:17" x14ac:dyDescent="0.25">
      <c r="P4765" s="84"/>
      <c r="Q4765" s="84"/>
    </row>
    <row r="4766" spans="16:17" x14ac:dyDescent="0.25">
      <c r="P4766" s="84"/>
      <c r="Q4766" s="84"/>
    </row>
    <row r="4767" spans="16:17" x14ac:dyDescent="0.25">
      <c r="P4767" s="84"/>
      <c r="Q4767" s="84"/>
    </row>
    <row r="4768" spans="16:17" x14ac:dyDescent="0.25">
      <c r="P4768" s="84"/>
      <c r="Q4768" s="84"/>
    </row>
    <row r="4769" spans="16:17" x14ac:dyDescent="0.25">
      <c r="P4769" s="84"/>
      <c r="Q4769" s="84"/>
    </row>
    <row r="4770" spans="16:17" x14ac:dyDescent="0.25">
      <c r="P4770" s="84"/>
      <c r="Q4770" s="84"/>
    </row>
    <row r="4771" spans="16:17" x14ac:dyDescent="0.25">
      <c r="P4771" s="84"/>
      <c r="Q4771" s="84"/>
    </row>
    <row r="4772" spans="16:17" x14ac:dyDescent="0.25">
      <c r="P4772" s="84"/>
      <c r="Q4772" s="84"/>
    </row>
    <row r="4773" spans="16:17" x14ac:dyDescent="0.25">
      <c r="P4773" s="84"/>
      <c r="Q4773" s="84"/>
    </row>
    <row r="4774" spans="16:17" x14ac:dyDescent="0.25">
      <c r="P4774" s="84"/>
      <c r="Q4774" s="84"/>
    </row>
    <row r="4775" spans="16:17" x14ac:dyDescent="0.25">
      <c r="P4775" s="84"/>
      <c r="Q4775" s="84"/>
    </row>
    <row r="4776" spans="16:17" x14ac:dyDescent="0.25">
      <c r="P4776" s="84"/>
      <c r="Q4776" s="84"/>
    </row>
    <row r="4777" spans="16:17" x14ac:dyDescent="0.25">
      <c r="P4777" s="84"/>
      <c r="Q4777" s="84"/>
    </row>
    <row r="4778" spans="16:17" x14ac:dyDescent="0.25">
      <c r="P4778" s="84"/>
      <c r="Q4778" s="84"/>
    </row>
    <row r="4779" spans="16:17" x14ac:dyDescent="0.25">
      <c r="P4779" s="84"/>
      <c r="Q4779" s="84"/>
    </row>
    <row r="4780" spans="16:17" x14ac:dyDescent="0.25">
      <c r="P4780" s="84"/>
      <c r="Q4780" s="84"/>
    </row>
    <row r="4781" spans="16:17" x14ac:dyDescent="0.25">
      <c r="P4781" s="84"/>
      <c r="Q4781" s="84"/>
    </row>
    <row r="4782" spans="16:17" x14ac:dyDescent="0.25">
      <c r="P4782" s="84"/>
      <c r="Q4782" s="84"/>
    </row>
    <row r="4783" spans="16:17" x14ac:dyDescent="0.25">
      <c r="P4783" s="84"/>
      <c r="Q4783" s="84"/>
    </row>
    <row r="4784" spans="16:17" x14ac:dyDescent="0.25">
      <c r="P4784" s="84"/>
      <c r="Q4784" s="84"/>
    </row>
    <row r="4785" spans="16:17" x14ac:dyDescent="0.25">
      <c r="P4785" s="84"/>
      <c r="Q4785" s="84"/>
    </row>
    <row r="4786" spans="16:17" x14ac:dyDescent="0.25">
      <c r="P4786" s="84"/>
      <c r="Q4786" s="84"/>
    </row>
    <row r="4787" spans="16:17" x14ac:dyDescent="0.25">
      <c r="P4787" s="84"/>
      <c r="Q4787" s="84"/>
    </row>
    <row r="4788" spans="16:17" x14ac:dyDescent="0.25">
      <c r="P4788" s="84"/>
      <c r="Q4788" s="84"/>
    </row>
    <row r="4789" spans="16:17" x14ac:dyDescent="0.25">
      <c r="P4789" s="84"/>
      <c r="Q4789" s="84"/>
    </row>
    <row r="4790" spans="16:17" x14ac:dyDescent="0.25">
      <c r="P4790" s="84"/>
      <c r="Q4790" s="84"/>
    </row>
    <row r="4791" spans="16:17" x14ac:dyDescent="0.25">
      <c r="P4791" s="84"/>
      <c r="Q4791" s="84"/>
    </row>
    <row r="4792" spans="16:17" x14ac:dyDescent="0.25">
      <c r="P4792" s="84"/>
      <c r="Q4792" s="84"/>
    </row>
    <row r="4793" spans="16:17" x14ac:dyDescent="0.25">
      <c r="P4793" s="84"/>
      <c r="Q4793" s="84"/>
    </row>
    <row r="4794" spans="16:17" x14ac:dyDescent="0.25">
      <c r="P4794" s="84"/>
      <c r="Q4794" s="84"/>
    </row>
    <row r="4795" spans="16:17" x14ac:dyDescent="0.25">
      <c r="P4795" s="84"/>
      <c r="Q4795" s="84"/>
    </row>
    <row r="4796" spans="16:17" x14ac:dyDescent="0.25">
      <c r="P4796" s="84"/>
      <c r="Q4796" s="84"/>
    </row>
    <row r="4797" spans="16:17" x14ac:dyDescent="0.25">
      <c r="P4797" s="84"/>
      <c r="Q4797" s="84"/>
    </row>
    <row r="4798" spans="16:17" x14ac:dyDescent="0.25">
      <c r="P4798" s="84"/>
      <c r="Q4798" s="84"/>
    </row>
    <row r="4799" spans="16:17" x14ac:dyDescent="0.25">
      <c r="P4799" s="84"/>
      <c r="Q4799" s="84"/>
    </row>
    <row r="4800" spans="16:17" x14ac:dyDescent="0.25">
      <c r="P4800" s="84"/>
      <c r="Q4800" s="84"/>
    </row>
    <row r="4801" spans="16:17" x14ac:dyDescent="0.25">
      <c r="P4801" s="84"/>
      <c r="Q4801" s="84"/>
    </row>
    <row r="4802" spans="16:17" x14ac:dyDescent="0.25">
      <c r="P4802" s="84"/>
      <c r="Q4802" s="84"/>
    </row>
    <row r="4803" spans="16:17" x14ac:dyDescent="0.25">
      <c r="P4803" s="84"/>
      <c r="Q4803" s="84"/>
    </row>
    <row r="4804" spans="16:17" x14ac:dyDescent="0.25">
      <c r="P4804" s="84"/>
      <c r="Q4804" s="84"/>
    </row>
    <row r="4805" spans="16:17" x14ac:dyDescent="0.25">
      <c r="P4805" s="84"/>
      <c r="Q4805" s="84"/>
    </row>
    <row r="4806" spans="16:17" x14ac:dyDescent="0.25">
      <c r="P4806" s="84"/>
      <c r="Q4806" s="84"/>
    </row>
    <row r="4807" spans="16:17" x14ac:dyDescent="0.25">
      <c r="P4807" s="84"/>
      <c r="Q4807" s="84"/>
    </row>
    <row r="4808" spans="16:17" x14ac:dyDescent="0.25">
      <c r="P4808" s="84"/>
      <c r="Q4808" s="84"/>
    </row>
    <row r="4809" spans="16:17" x14ac:dyDescent="0.25">
      <c r="P4809" s="84"/>
      <c r="Q4809" s="84"/>
    </row>
    <row r="4810" spans="16:17" x14ac:dyDescent="0.25">
      <c r="P4810" s="84"/>
      <c r="Q4810" s="84"/>
    </row>
    <row r="4811" spans="16:17" x14ac:dyDescent="0.25">
      <c r="P4811" s="84"/>
      <c r="Q4811" s="84"/>
    </row>
    <row r="4812" spans="16:17" x14ac:dyDescent="0.25">
      <c r="P4812" s="84"/>
      <c r="Q4812" s="84"/>
    </row>
    <row r="4813" spans="16:17" x14ac:dyDescent="0.25">
      <c r="P4813" s="84"/>
      <c r="Q4813" s="84"/>
    </row>
    <row r="4814" spans="16:17" x14ac:dyDescent="0.25">
      <c r="P4814" s="84"/>
      <c r="Q4814" s="84"/>
    </row>
    <row r="4815" spans="16:17" x14ac:dyDescent="0.25">
      <c r="P4815" s="84"/>
      <c r="Q4815" s="84"/>
    </row>
    <row r="4816" spans="16:17" x14ac:dyDescent="0.25">
      <c r="P4816" s="84"/>
      <c r="Q4816" s="84"/>
    </row>
    <row r="4817" spans="16:17" x14ac:dyDescent="0.25">
      <c r="P4817" s="84"/>
      <c r="Q4817" s="84"/>
    </row>
    <row r="4818" spans="16:17" x14ac:dyDescent="0.25">
      <c r="P4818" s="84"/>
      <c r="Q4818" s="84"/>
    </row>
    <row r="4819" spans="16:17" x14ac:dyDescent="0.25">
      <c r="P4819" s="84"/>
      <c r="Q4819" s="84"/>
    </row>
    <row r="4820" spans="16:17" x14ac:dyDescent="0.25">
      <c r="P4820" s="84"/>
      <c r="Q4820" s="84"/>
    </row>
    <row r="4821" spans="16:17" x14ac:dyDescent="0.25">
      <c r="P4821" s="84"/>
      <c r="Q4821" s="84"/>
    </row>
    <row r="4822" spans="16:17" x14ac:dyDescent="0.25">
      <c r="P4822" s="84"/>
      <c r="Q4822" s="84"/>
    </row>
    <row r="4823" spans="16:17" x14ac:dyDescent="0.25">
      <c r="P4823" s="84"/>
      <c r="Q4823" s="84"/>
    </row>
    <row r="4824" spans="16:17" x14ac:dyDescent="0.25">
      <c r="P4824" s="84"/>
      <c r="Q4824" s="84"/>
    </row>
    <row r="4825" spans="16:17" x14ac:dyDescent="0.25">
      <c r="P4825" s="84"/>
      <c r="Q4825" s="84"/>
    </row>
    <row r="4826" spans="16:17" x14ac:dyDescent="0.25">
      <c r="P4826" s="84"/>
      <c r="Q4826" s="84"/>
    </row>
    <row r="4827" spans="16:17" x14ac:dyDescent="0.25">
      <c r="P4827" s="84"/>
      <c r="Q4827" s="84"/>
    </row>
    <row r="4828" spans="16:17" x14ac:dyDescent="0.25">
      <c r="P4828" s="84"/>
      <c r="Q4828" s="84"/>
    </row>
    <row r="4829" spans="16:17" x14ac:dyDescent="0.25">
      <c r="P4829" s="84"/>
      <c r="Q4829" s="84"/>
    </row>
    <row r="4830" spans="16:17" x14ac:dyDescent="0.25">
      <c r="P4830" s="84"/>
      <c r="Q4830" s="84"/>
    </row>
    <row r="4831" spans="16:17" x14ac:dyDescent="0.25">
      <c r="P4831" s="84"/>
      <c r="Q4831" s="84"/>
    </row>
    <row r="4832" spans="16:17" x14ac:dyDescent="0.25">
      <c r="P4832" s="84"/>
      <c r="Q4832" s="84"/>
    </row>
    <row r="4833" spans="16:17" x14ac:dyDescent="0.25">
      <c r="P4833" s="84"/>
      <c r="Q4833" s="84"/>
    </row>
    <row r="4834" spans="16:17" x14ac:dyDescent="0.25">
      <c r="P4834" s="84"/>
      <c r="Q4834" s="84"/>
    </row>
    <row r="4835" spans="16:17" x14ac:dyDescent="0.25">
      <c r="P4835" s="84"/>
      <c r="Q4835" s="84"/>
    </row>
    <row r="4836" spans="16:17" x14ac:dyDescent="0.25">
      <c r="P4836" s="84"/>
      <c r="Q4836" s="84"/>
    </row>
    <row r="4837" spans="16:17" x14ac:dyDescent="0.25">
      <c r="P4837" s="84"/>
      <c r="Q4837" s="84"/>
    </row>
    <row r="4838" spans="16:17" x14ac:dyDescent="0.25">
      <c r="P4838" s="84"/>
      <c r="Q4838" s="84"/>
    </row>
    <row r="4839" spans="16:17" x14ac:dyDescent="0.25">
      <c r="P4839" s="84"/>
      <c r="Q4839" s="84"/>
    </row>
    <row r="4840" spans="16:17" x14ac:dyDescent="0.25">
      <c r="P4840" s="84"/>
      <c r="Q4840" s="84"/>
    </row>
    <row r="4841" spans="16:17" x14ac:dyDescent="0.25">
      <c r="P4841" s="84"/>
      <c r="Q4841" s="84"/>
    </row>
    <row r="4842" spans="16:17" x14ac:dyDescent="0.25">
      <c r="P4842" s="84"/>
      <c r="Q4842" s="84"/>
    </row>
    <row r="4843" spans="16:17" x14ac:dyDescent="0.25">
      <c r="P4843" s="84"/>
      <c r="Q4843" s="84"/>
    </row>
    <row r="4844" spans="16:17" x14ac:dyDescent="0.25">
      <c r="P4844" s="84"/>
      <c r="Q4844" s="84"/>
    </row>
    <row r="4845" spans="16:17" x14ac:dyDescent="0.25">
      <c r="P4845" s="84"/>
      <c r="Q4845" s="84"/>
    </row>
    <row r="4846" spans="16:17" x14ac:dyDescent="0.25">
      <c r="P4846" s="84"/>
      <c r="Q4846" s="84"/>
    </row>
    <row r="4847" spans="16:17" x14ac:dyDescent="0.25">
      <c r="P4847" s="84"/>
      <c r="Q4847" s="84"/>
    </row>
    <row r="4848" spans="16:17" x14ac:dyDescent="0.25">
      <c r="P4848" s="84"/>
      <c r="Q4848" s="84"/>
    </row>
    <row r="4849" spans="16:17" x14ac:dyDescent="0.25">
      <c r="P4849" s="84"/>
      <c r="Q4849" s="84"/>
    </row>
    <row r="4850" spans="16:17" x14ac:dyDescent="0.25">
      <c r="P4850" s="84"/>
      <c r="Q4850" s="84"/>
    </row>
    <row r="4851" spans="16:17" x14ac:dyDescent="0.25">
      <c r="P4851" s="84"/>
      <c r="Q4851" s="84"/>
    </row>
    <row r="4852" spans="16:17" x14ac:dyDescent="0.25">
      <c r="P4852" s="84"/>
      <c r="Q4852" s="84"/>
    </row>
    <row r="4853" spans="16:17" x14ac:dyDescent="0.25">
      <c r="P4853" s="84"/>
      <c r="Q4853" s="84"/>
    </row>
    <row r="4854" spans="16:17" x14ac:dyDescent="0.25">
      <c r="P4854" s="84"/>
      <c r="Q4854" s="84"/>
    </row>
    <row r="4855" spans="16:17" x14ac:dyDescent="0.25">
      <c r="P4855" s="84"/>
      <c r="Q4855" s="84"/>
    </row>
    <row r="4856" spans="16:17" x14ac:dyDescent="0.25">
      <c r="P4856" s="84"/>
      <c r="Q4856" s="84"/>
    </row>
    <row r="4857" spans="16:17" x14ac:dyDescent="0.25">
      <c r="P4857" s="84"/>
      <c r="Q4857" s="84"/>
    </row>
    <row r="4858" spans="16:17" x14ac:dyDescent="0.25">
      <c r="P4858" s="84"/>
      <c r="Q4858" s="84"/>
    </row>
    <row r="4859" spans="16:17" x14ac:dyDescent="0.25">
      <c r="P4859" s="84"/>
      <c r="Q4859" s="84"/>
    </row>
    <row r="4860" spans="16:17" x14ac:dyDescent="0.25">
      <c r="P4860" s="84"/>
      <c r="Q4860" s="84"/>
    </row>
    <row r="4861" spans="16:17" x14ac:dyDescent="0.25">
      <c r="P4861" s="84"/>
      <c r="Q4861" s="84"/>
    </row>
    <row r="4862" spans="16:17" x14ac:dyDescent="0.25">
      <c r="P4862" s="84"/>
      <c r="Q4862" s="84"/>
    </row>
    <row r="4863" spans="16:17" x14ac:dyDescent="0.25">
      <c r="P4863" s="84"/>
      <c r="Q4863" s="84"/>
    </row>
    <row r="4864" spans="16:17" x14ac:dyDescent="0.25">
      <c r="P4864" s="84"/>
      <c r="Q4864" s="84"/>
    </row>
    <row r="4865" spans="16:17" x14ac:dyDescent="0.25">
      <c r="P4865" s="84"/>
      <c r="Q4865" s="84"/>
    </row>
    <row r="4866" spans="16:17" x14ac:dyDescent="0.25">
      <c r="P4866" s="84"/>
      <c r="Q4866" s="84"/>
    </row>
    <row r="4867" spans="16:17" x14ac:dyDescent="0.25">
      <c r="P4867" s="84"/>
      <c r="Q4867" s="84"/>
    </row>
    <row r="4868" spans="16:17" x14ac:dyDescent="0.25">
      <c r="P4868" s="84"/>
      <c r="Q4868" s="84"/>
    </row>
    <row r="4869" spans="16:17" x14ac:dyDescent="0.25">
      <c r="P4869" s="84"/>
      <c r="Q4869" s="84"/>
    </row>
    <row r="4870" spans="16:17" x14ac:dyDescent="0.25">
      <c r="P4870" s="84"/>
      <c r="Q4870" s="84"/>
    </row>
    <row r="4871" spans="16:17" x14ac:dyDescent="0.25">
      <c r="P4871" s="84"/>
      <c r="Q4871" s="84"/>
    </row>
    <row r="4872" spans="16:17" x14ac:dyDescent="0.25">
      <c r="P4872" s="84"/>
      <c r="Q4872" s="84"/>
    </row>
    <row r="4873" spans="16:17" x14ac:dyDescent="0.25">
      <c r="P4873" s="84"/>
      <c r="Q4873" s="84"/>
    </row>
    <row r="4874" spans="16:17" x14ac:dyDescent="0.25">
      <c r="P4874" s="84"/>
      <c r="Q4874" s="84"/>
    </row>
    <row r="4875" spans="16:17" x14ac:dyDescent="0.25">
      <c r="P4875" s="84"/>
      <c r="Q4875" s="84"/>
    </row>
    <row r="4876" spans="16:17" x14ac:dyDescent="0.25">
      <c r="P4876" s="84"/>
      <c r="Q4876" s="84"/>
    </row>
    <row r="4877" spans="16:17" x14ac:dyDescent="0.25">
      <c r="P4877" s="84"/>
      <c r="Q4877" s="84"/>
    </row>
    <row r="4878" spans="16:17" x14ac:dyDescent="0.25">
      <c r="P4878" s="84"/>
      <c r="Q4878" s="84"/>
    </row>
    <row r="4879" spans="16:17" x14ac:dyDescent="0.25">
      <c r="P4879" s="84"/>
      <c r="Q4879" s="84"/>
    </row>
    <row r="4880" spans="16:17" x14ac:dyDescent="0.25">
      <c r="P4880" s="84"/>
      <c r="Q4880" s="84"/>
    </row>
    <row r="4881" spans="16:17" x14ac:dyDescent="0.25">
      <c r="P4881" s="84"/>
      <c r="Q4881" s="84"/>
    </row>
    <row r="4882" spans="16:17" x14ac:dyDescent="0.25">
      <c r="P4882" s="84"/>
      <c r="Q4882" s="84"/>
    </row>
    <row r="4883" spans="16:17" x14ac:dyDescent="0.25">
      <c r="P4883" s="84"/>
      <c r="Q4883" s="84"/>
    </row>
    <row r="4884" spans="16:17" x14ac:dyDescent="0.25">
      <c r="P4884" s="84"/>
      <c r="Q4884" s="84"/>
    </row>
    <row r="4885" spans="16:17" x14ac:dyDescent="0.25">
      <c r="P4885" s="84"/>
      <c r="Q4885" s="84"/>
    </row>
    <row r="4886" spans="16:17" x14ac:dyDescent="0.25">
      <c r="P4886" s="84"/>
      <c r="Q4886" s="84"/>
    </row>
    <row r="4887" spans="16:17" x14ac:dyDescent="0.25">
      <c r="P4887" s="84"/>
      <c r="Q4887" s="84"/>
    </row>
    <row r="4888" spans="16:17" x14ac:dyDescent="0.25">
      <c r="P4888" s="84"/>
      <c r="Q4888" s="84"/>
    </row>
    <row r="4889" spans="16:17" x14ac:dyDescent="0.25">
      <c r="P4889" s="84"/>
      <c r="Q4889" s="84"/>
    </row>
    <row r="4890" spans="16:17" x14ac:dyDescent="0.25">
      <c r="P4890" s="84"/>
      <c r="Q4890" s="84"/>
    </row>
    <row r="4891" spans="16:17" x14ac:dyDescent="0.25">
      <c r="P4891" s="84"/>
      <c r="Q4891" s="84"/>
    </row>
    <row r="4892" spans="16:17" x14ac:dyDescent="0.25">
      <c r="P4892" s="84"/>
      <c r="Q4892" s="84"/>
    </row>
    <row r="4893" spans="16:17" x14ac:dyDescent="0.25">
      <c r="P4893" s="84"/>
      <c r="Q4893" s="84"/>
    </row>
    <row r="4894" spans="16:17" x14ac:dyDescent="0.25">
      <c r="P4894" s="84"/>
      <c r="Q4894" s="84"/>
    </row>
    <row r="4895" spans="16:17" x14ac:dyDescent="0.25">
      <c r="P4895" s="84"/>
      <c r="Q4895" s="84"/>
    </row>
    <row r="4896" spans="16:17" x14ac:dyDescent="0.25">
      <c r="P4896" s="84"/>
      <c r="Q4896" s="84"/>
    </row>
    <row r="4897" spans="16:17" x14ac:dyDescent="0.25">
      <c r="P4897" s="84"/>
      <c r="Q4897" s="84"/>
    </row>
    <row r="4898" spans="16:17" x14ac:dyDescent="0.25">
      <c r="P4898" s="84"/>
      <c r="Q4898" s="84"/>
    </row>
    <row r="4899" spans="16:17" x14ac:dyDescent="0.25">
      <c r="P4899" s="84"/>
      <c r="Q4899" s="84"/>
    </row>
    <row r="4900" spans="16:17" x14ac:dyDescent="0.25">
      <c r="P4900" s="84"/>
      <c r="Q4900" s="84"/>
    </row>
    <row r="4901" spans="16:17" x14ac:dyDescent="0.25">
      <c r="P4901" s="84"/>
      <c r="Q4901" s="84"/>
    </row>
    <row r="4902" spans="16:17" x14ac:dyDescent="0.25">
      <c r="P4902" s="84"/>
      <c r="Q4902" s="84"/>
    </row>
    <row r="4903" spans="16:17" x14ac:dyDescent="0.25">
      <c r="P4903" s="84"/>
      <c r="Q4903" s="84"/>
    </row>
    <row r="4904" spans="16:17" x14ac:dyDescent="0.25">
      <c r="P4904" s="84"/>
      <c r="Q4904" s="84"/>
    </row>
    <row r="4905" spans="16:17" x14ac:dyDescent="0.25">
      <c r="P4905" s="84"/>
      <c r="Q4905" s="84"/>
    </row>
    <row r="4906" spans="16:17" x14ac:dyDescent="0.25">
      <c r="P4906" s="84"/>
      <c r="Q4906" s="84"/>
    </row>
    <row r="4907" spans="16:17" x14ac:dyDescent="0.25">
      <c r="P4907" s="84"/>
      <c r="Q4907" s="84"/>
    </row>
    <row r="4908" spans="16:17" x14ac:dyDescent="0.25">
      <c r="P4908" s="84"/>
      <c r="Q4908" s="84"/>
    </row>
    <row r="4909" spans="16:17" x14ac:dyDescent="0.25">
      <c r="P4909" s="84"/>
      <c r="Q4909" s="84"/>
    </row>
    <row r="4910" spans="16:17" x14ac:dyDescent="0.25">
      <c r="P4910" s="84"/>
      <c r="Q4910" s="84"/>
    </row>
    <row r="4911" spans="16:17" x14ac:dyDescent="0.25">
      <c r="P4911" s="84"/>
      <c r="Q4911" s="84"/>
    </row>
    <row r="4912" spans="16:17" x14ac:dyDescent="0.25">
      <c r="P4912" s="84"/>
      <c r="Q4912" s="84"/>
    </row>
    <row r="4913" spans="16:17" x14ac:dyDescent="0.25">
      <c r="P4913" s="84"/>
      <c r="Q4913" s="84"/>
    </row>
    <row r="4914" spans="16:17" x14ac:dyDescent="0.25">
      <c r="P4914" s="84"/>
      <c r="Q4914" s="84"/>
    </row>
    <row r="4915" spans="16:17" x14ac:dyDescent="0.25">
      <c r="P4915" s="84"/>
      <c r="Q4915" s="84"/>
    </row>
    <row r="4916" spans="16:17" x14ac:dyDescent="0.25">
      <c r="P4916" s="84"/>
      <c r="Q4916" s="84"/>
    </row>
    <row r="4917" spans="16:17" x14ac:dyDescent="0.25">
      <c r="P4917" s="84"/>
      <c r="Q4917" s="84"/>
    </row>
    <row r="4918" spans="16:17" x14ac:dyDescent="0.25">
      <c r="P4918" s="84"/>
      <c r="Q4918" s="84"/>
    </row>
    <row r="4919" spans="16:17" x14ac:dyDescent="0.25">
      <c r="P4919" s="84"/>
      <c r="Q4919" s="84"/>
    </row>
    <row r="4920" spans="16:17" x14ac:dyDescent="0.25">
      <c r="P4920" s="84"/>
      <c r="Q4920" s="84"/>
    </row>
    <row r="4921" spans="16:17" x14ac:dyDescent="0.25">
      <c r="P4921" s="84"/>
      <c r="Q4921" s="84"/>
    </row>
    <row r="4922" spans="16:17" x14ac:dyDescent="0.25">
      <c r="P4922" s="84"/>
      <c r="Q4922" s="84"/>
    </row>
    <row r="4923" spans="16:17" x14ac:dyDescent="0.25">
      <c r="P4923" s="84"/>
      <c r="Q4923" s="84"/>
    </row>
    <row r="4924" spans="16:17" x14ac:dyDescent="0.25">
      <c r="P4924" s="84"/>
      <c r="Q4924" s="84"/>
    </row>
    <row r="4925" spans="16:17" x14ac:dyDescent="0.25">
      <c r="P4925" s="84"/>
      <c r="Q4925" s="84"/>
    </row>
    <row r="4926" spans="16:17" x14ac:dyDescent="0.25">
      <c r="P4926" s="84"/>
      <c r="Q4926" s="84"/>
    </row>
    <row r="4927" spans="16:17" x14ac:dyDescent="0.25">
      <c r="P4927" s="84"/>
      <c r="Q4927" s="84"/>
    </row>
    <row r="4928" spans="16:17" x14ac:dyDescent="0.25">
      <c r="P4928" s="84"/>
      <c r="Q4928" s="84"/>
    </row>
    <row r="4929" spans="16:17" x14ac:dyDescent="0.25">
      <c r="P4929" s="84"/>
      <c r="Q4929" s="84"/>
    </row>
    <row r="4930" spans="16:17" x14ac:dyDescent="0.25">
      <c r="P4930" s="84"/>
      <c r="Q4930" s="84"/>
    </row>
    <row r="4931" spans="16:17" x14ac:dyDescent="0.25">
      <c r="P4931" s="84"/>
      <c r="Q4931" s="84"/>
    </row>
    <row r="4932" spans="16:17" x14ac:dyDescent="0.25">
      <c r="P4932" s="84"/>
      <c r="Q4932" s="84"/>
    </row>
    <row r="4933" spans="16:17" x14ac:dyDescent="0.25">
      <c r="P4933" s="84"/>
      <c r="Q4933" s="84"/>
    </row>
    <row r="4934" spans="16:17" x14ac:dyDescent="0.25">
      <c r="P4934" s="84"/>
      <c r="Q4934" s="84"/>
    </row>
    <row r="4935" spans="16:17" x14ac:dyDescent="0.25">
      <c r="P4935" s="84"/>
      <c r="Q4935" s="84"/>
    </row>
    <row r="4936" spans="16:17" x14ac:dyDescent="0.25">
      <c r="P4936" s="84"/>
      <c r="Q4936" s="84"/>
    </row>
    <row r="4937" spans="16:17" x14ac:dyDescent="0.25">
      <c r="P4937" s="84"/>
      <c r="Q4937" s="84"/>
    </row>
    <row r="4938" spans="16:17" x14ac:dyDescent="0.25">
      <c r="P4938" s="84"/>
      <c r="Q4938" s="84"/>
    </row>
    <row r="4939" spans="16:17" x14ac:dyDescent="0.25">
      <c r="P4939" s="84"/>
      <c r="Q4939" s="84"/>
    </row>
    <row r="4940" spans="16:17" x14ac:dyDescent="0.25">
      <c r="P4940" s="84"/>
      <c r="Q4940" s="84"/>
    </row>
    <row r="4941" spans="16:17" x14ac:dyDescent="0.25">
      <c r="P4941" s="84"/>
      <c r="Q4941" s="84"/>
    </row>
    <row r="4942" spans="16:17" x14ac:dyDescent="0.25">
      <c r="P4942" s="84"/>
      <c r="Q4942" s="84"/>
    </row>
    <row r="4943" spans="16:17" x14ac:dyDescent="0.25">
      <c r="P4943" s="84"/>
      <c r="Q4943" s="84"/>
    </row>
    <row r="4944" spans="16:17" x14ac:dyDescent="0.25">
      <c r="P4944" s="84"/>
      <c r="Q4944" s="84"/>
    </row>
    <row r="4945" spans="16:17" x14ac:dyDescent="0.25">
      <c r="P4945" s="84"/>
      <c r="Q4945" s="84"/>
    </row>
    <row r="4946" spans="16:17" x14ac:dyDescent="0.25">
      <c r="P4946" s="84"/>
      <c r="Q4946" s="84"/>
    </row>
    <row r="4947" spans="16:17" x14ac:dyDescent="0.25">
      <c r="P4947" s="84"/>
      <c r="Q4947" s="84"/>
    </row>
    <row r="4948" spans="16:17" x14ac:dyDescent="0.25">
      <c r="P4948" s="84"/>
      <c r="Q4948" s="84"/>
    </row>
    <row r="4949" spans="16:17" x14ac:dyDescent="0.25">
      <c r="P4949" s="84"/>
      <c r="Q4949" s="84"/>
    </row>
    <row r="4950" spans="16:17" x14ac:dyDescent="0.25">
      <c r="P4950" s="84"/>
      <c r="Q4950" s="84"/>
    </row>
    <row r="4951" spans="16:17" x14ac:dyDescent="0.25">
      <c r="P4951" s="84"/>
      <c r="Q4951" s="84"/>
    </row>
    <row r="4952" spans="16:17" x14ac:dyDescent="0.25">
      <c r="P4952" s="84"/>
      <c r="Q4952" s="84"/>
    </row>
    <row r="4953" spans="16:17" x14ac:dyDescent="0.25">
      <c r="P4953" s="84"/>
      <c r="Q4953" s="84"/>
    </row>
    <row r="4954" spans="16:17" x14ac:dyDescent="0.25">
      <c r="P4954" s="84"/>
      <c r="Q4954" s="84"/>
    </row>
    <row r="4955" spans="16:17" x14ac:dyDescent="0.25">
      <c r="P4955" s="84"/>
      <c r="Q4955" s="84"/>
    </row>
    <row r="4956" spans="16:17" x14ac:dyDescent="0.25">
      <c r="P4956" s="84"/>
      <c r="Q4956" s="84"/>
    </row>
    <row r="4957" spans="16:17" x14ac:dyDescent="0.25">
      <c r="P4957" s="84"/>
      <c r="Q4957" s="84"/>
    </row>
    <row r="4958" spans="16:17" x14ac:dyDescent="0.25">
      <c r="P4958" s="84"/>
      <c r="Q4958" s="84"/>
    </row>
    <row r="4959" spans="16:17" x14ac:dyDescent="0.25">
      <c r="P4959" s="84"/>
      <c r="Q4959" s="84"/>
    </row>
    <row r="4960" spans="16:17" x14ac:dyDescent="0.25">
      <c r="P4960" s="84"/>
      <c r="Q4960" s="84"/>
    </row>
    <row r="4961" spans="16:17" x14ac:dyDescent="0.25">
      <c r="P4961" s="84"/>
      <c r="Q4961" s="84"/>
    </row>
    <row r="4962" spans="16:17" x14ac:dyDescent="0.25">
      <c r="P4962" s="84"/>
      <c r="Q4962" s="84"/>
    </row>
    <row r="4963" spans="16:17" x14ac:dyDescent="0.25">
      <c r="P4963" s="84"/>
      <c r="Q4963" s="84"/>
    </row>
    <row r="4964" spans="16:17" x14ac:dyDescent="0.25">
      <c r="P4964" s="84"/>
      <c r="Q4964" s="84"/>
    </row>
    <row r="4965" spans="16:17" x14ac:dyDescent="0.25">
      <c r="P4965" s="84"/>
      <c r="Q4965" s="84"/>
    </row>
    <row r="4966" spans="16:17" x14ac:dyDescent="0.25">
      <c r="P4966" s="84"/>
      <c r="Q4966" s="84"/>
    </row>
    <row r="4967" spans="16:17" x14ac:dyDescent="0.25">
      <c r="P4967" s="84"/>
      <c r="Q4967" s="84"/>
    </row>
    <row r="4968" spans="16:17" x14ac:dyDescent="0.25">
      <c r="P4968" s="84"/>
      <c r="Q4968" s="84"/>
    </row>
    <row r="4969" spans="16:17" x14ac:dyDescent="0.25">
      <c r="P4969" s="84"/>
      <c r="Q4969" s="84"/>
    </row>
    <row r="4970" spans="16:17" x14ac:dyDescent="0.25">
      <c r="P4970" s="84"/>
      <c r="Q4970" s="84"/>
    </row>
    <row r="4971" spans="16:17" x14ac:dyDescent="0.25">
      <c r="P4971" s="84"/>
      <c r="Q4971" s="84"/>
    </row>
    <row r="4972" spans="16:17" x14ac:dyDescent="0.25">
      <c r="P4972" s="84"/>
      <c r="Q4972" s="84"/>
    </row>
    <row r="4973" spans="16:17" x14ac:dyDescent="0.25">
      <c r="P4973" s="84"/>
      <c r="Q4973" s="84"/>
    </row>
    <row r="4974" spans="16:17" x14ac:dyDescent="0.25">
      <c r="P4974" s="84"/>
      <c r="Q4974" s="84"/>
    </row>
    <row r="4975" spans="16:17" x14ac:dyDescent="0.25">
      <c r="P4975" s="84"/>
      <c r="Q4975" s="84"/>
    </row>
    <row r="4976" spans="16:17" x14ac:dyDescent="0.25">
      <c r="P4976" s="84"/>
      <c r="Q4976" s="84"/>
    </row>
    <row r="4977" spans="16:17" x14ac:dyDescent="0.25">
      <c r="P4977" s="84"/>
      <c r="Q4977" s="84"/>
    </row>
    <row r="4978" spans="16:17" x14ac:dyDescent="0.25">
      <c r="P4978" s="84"/>
      <c r="Q4978" s="84"/>
    </row>
    <row r="4979" spans="16:17" x14ac:dyDescent="0.25">
      <c r="P4979" s="84"/>
      <c r="Q4979" s="84"/>
    </row>
    <row r="4980" spans="16:17" x14ac:dyDescent="0.25">
      <c r="P4980" s="84"/>
      <c r="Q4980" s="84"/>
    </row>
    <row r="4981" spans="16:17" x14ac:dyDescent="0.25">
      <c r="P4981" s="84"/>
      <c r="Q4981" s="84"/>
    </row>
    <row r="4982" spans="16:17" x14ac:dyDescent="0.25">
      <c r="P4982" s="84"/>
      <c r="Q4982" s="84"/>
    </row>
    <row r="4983" spans="16:17" x14ac:dyDescent="0.25">
      <c r="P4983" s="84"/>
      <c r="Q4983" s="84"/>
    </row>
    <row r="4984" spans="16:17" x14ac:dyDescent="0.25">
      <c r="P4984" s="84"/>
      <c r="Q4984" s="84"/>
    </row>
    <row r="4985" spans="16:17" x14ac:dyDescent="0.25">
      <c r="P4985" s="84"/>
      <c r="Q4985" s="84"/>
    </row>
    <row r="4986" spans="16:17" x14ac:dyDescent="0.25">
      <c r="P4986" s="84"/>
      <c r="Q4986" s="84"/>
    </row>
    <row r="4987" spans="16:17" x14ac:dyDescent="0.25">
      <c r="P4987" s="84"/>
      <c r="Q4987" s="84"/>
    </row>
    <row r="4988" spans="16:17" x14ac:dyDescent="0.25">
      <c r="P4988" s="84"/>
      <c r="Q4988" s="84"/>
    </row>
    <row r="4989" spans="16:17" x14ac:dyDescent="0.25">
      <c r="P4989" s="84"/>
      <c r="Q4989" s="84"/>
    </row>
    <row r="4990" spans="16:17" x14ac:dyDescent="0.25">
      <c r="P4990" s="84"/>
      <c r="Q4990" s="84"/>
    </row>
    <row r="4991" spans="16:17" x14ac:dyDescent="0.25">
      <c r="P4991" s="84"/>
      <c r="Q4991" s="84"/>
    </row>
    <row r="4992" spans="16:17" x14ac:dyDescent="0.25">
      <c r="P4992" s="84"/>
      <c r="Q4992" s="84"/>
    </row>
    <row r="4993" spans="16:17" x14ac:dyDescent="0.25">
      <c r="P4993" s="84"/>
      <c r="Q4993" s="84"/>
    </row>
    <row r="4994" spans="16:17" x14ac:dyDescent="0.25">
      <c r="P4994" s="84"/>
      <c r="Q4994" s="84"/>
    </row>
    <row r="4995" spans="16:17" x14ac:dyDescent="0.25">
      <c r="P4995" s="84"/>
      <c r="Q4995" s="84"/>
    </row>
    <row r="4996" spans="16:17" x14ac:dyDescent="0.25">
      <c r="P4996" s="84"/>
      <c r="Q4996" s="84"/>
    </row>
    <row r="4997" spans="16:17" x14ac:dyDescent="0.25">
      <c r="P4997" s="84"/>
      <c r="Q4997" s="84"/>
    </row>
    <row r="4998" spans="16:17" x14ac:dyDescent="0.25">
      <c r="P4998" s="84"/>
      <c r="Q4998" s="84"/>
    </row>
    <row r="4999" spans="16:17" x14ac:dyDescent="0.25">
      <c r="P4999" s="84"/>
      <c r="Q4999" s="84"/>
    </row>
    <row r="5000" spans="16:17" x14ac:dyDescent="0.25">
      <c r="P5000" s="84"/>
      <c r="Q5000" s="84"/>
    </row>
    <row r="5001" spans="16:17" x14ac:dyDescent="0.25">
      <c r="P5001" s="84"/>
      <c r="Q5001" s="84"/>
    </row>
    <row r="5002" spans="16:17" x14ac:dyDescent="0.25">
      <c r="P5002" s="84"/>
      <c r="Q5002" s="84"/>
    </row>
    <row r="5003" spans="16:17" x14ac:dyDescent="0.25">
      <c r="P5003" s="84"/>
      <c r="Q5003" s="84"/>
    </row>
    <row r="5004" spans="16:17" x14ac:dyDescent="0.25">
      <c r="P5004" s="84"/>
      <c r="Q5004" s="84"/>
    </row>
    <row r="5005" spans="16:17" x14ac:dyDescent="0.25">
      <c r="P5005" s="84"/>
      <c r="Q5005" s="84"/>
    </row>
    <row r="5006" spans="16:17" x14ac:dyDescent="0.25">
      <c r="P5006" s="84"/>
      <c r="Q5006" s="84"/>
    </row>
    <row r="5007" spans="16:17" x14ac:dyDescent="0.25">
      <c r="P5007" s="84"/>
      <c r="Q5007" s="84"/>
    </row>
    <row r="5008" spans="16:17" x14ac:dyDescent="0.25">
      <c r="P5008" s="84"/>
      <c r="Q5008" s="84"/>
    </row>
    <row r="5009" spans="16:17" x14ac:dyDescent="0.25">
      <c r="P5009" s="84"/>
      <c r="Q5009" s="84"/>
    </row>
    <row r="5010" spans="16:17" x14ac:dyDescent="0.25">
      <c r="P5010" s="84"/>
      <c r="Q5010" s="84"/>
    </row>
    <row r="5011" spans="16:17" x14ac:dyDescent="0.25">
      <c r="P5011" s="84"/>
      <c r="Q5011" s="84"/>
    </row>
    <row r="5012" spans="16:17" x14ac:dyDescent="0.25">
      <c r="P5012" s="84"/>
      <c r="Q5012" s="84"/>
    </row>
    <row r="5013" spans="16:17" x14ac:dyDescent="0.25">
      <c r="P5013" s="84"/>
      <c r="Q5013" s="84"/>
    </row>
    <row r="5014" spans="16:17" x14ac:dyDescent="0.25">
      <c r="P5014" s="84"/>
      <c r="Q5014" s="84"/>
    </row>
    <row r="5015" spans="16:17" x14ac:dyDescent="0.25">
      <c r="P5015" s="84"/>
      <c r="Q5015" s="84"/>
    </row>
    <row r="5016" spans="16:17" x14ac:dyDescent="0.25">
      <c r="P5016" s="84"/>
      <c r="Q5016" s="84"/>
    </row>
    <row r="5017" spans="16:17" x14ac:dyDescent="0.25">
      <c r="P5017" s="84"/>
      <c r="Q5017" s="84"/>
    </row>
    <row r="5018" spans="16:17" x14ac:dyDescent="0.25">
      <c r="P5018" s="84"/>
      <c r="Q5018" s="84"/>
    </row>
    <row r="5019" spans="16:17" x14ac:dyDescent="0.25">
      <c r="P5019" s="84"/>
      <c r="Q5019" s="84"/>
    </row>
    <row r="5020" spans="16:17" x14ac:dyDescent="0.25">
      <c r="P5020" s="84"/>
      <c r="Q5020" s="84"/>
    </row>
    <row r="5021" spans="16:17" x14ac:dyDescent="0.25">
      <c r="P5021" s="84"/>
      <c r="Q5021" s="84"/>
    </row>
    <row r="5022" spans="16:17" x14ac:dyDescent="0.25">
      <c r="P5022" s="84"/>
      <c r="Q5022" s="84"/>
    </row>
    <row r="5023" spans="16:17" x14ac:dyDescent="0.25">
      <c r="P5023" s="84"/>
      <c r="Q5023" s="84"/>
    </row>
    <row r="5024" spans="16:17" x14ac:dyDescent="0.25">
      <c r="P5024" s="84"/>
      <c r="Q5024" s="84"/>
    </row>
    <row r="5025" spans="16:17" x14ac:dyDescent="0.25">
      <c r="P5025" s="84"/>
      <c r="Q5025" s="84"/>
    </row>
    <row r="5026" spans="16:17" x14ac:dyDescent="0.25">
      <c r="P5026" s="84"/>
      <c r="Q5026" s="84"/>
    </row>
    <row r="5027" spans="16:17" x14ac:dyDescent="0.25">
      <c r="P5027" s="84"/>
      <c r="Q5027" s="84"/>
    </row>
    <row r="5028" spans="16:17" x14ac:dyDescent="0.25">
      <c r="P5028" s="84"/>
      <c r="Q5028" s="84"/>
    </row>
    <row r="5029" spans="16:17" x14ac:dyDescent="0.25">
      <c r="P5029" s="84"/>
      <c r="Q5029" s="84"/>
    </row>
    <row r="5030" spans="16:17" x14ac:dyDescent="0.25">
      <c r="P5030" s="84"/>
      <c r="Q5030" s="84"/>
    </row>
    <row r="5031" spans="16:17" x14ac:dyDescent="0.25">
      <c r="P5031" s="84"/>
      <c r="Q5031" s="84"/>
    </row>
    <row r="5032" spans="16:17" x14ac:dyDescent="0.25">
      <c r="P5032" s="84"/>
      <c r="Q5032" s="84"/>
    </row>
    <row r="5033" spans="16:17" x14ac:dyDescent="0.25">
      <c r="P5033" s="84"/>
      <c r="Q5033" s="84"/>
    </row>
    <row r="5034" spans="16:17" x14ac:dyDescent="0.25">
      <c r="P5034" s="84"/>
      <c r="Q5034" s="84"/>
    </row>
    <row r="5035" spans="16:17" x14ac:dyDescent="0.25">
      <c r="P5035" s="84"/>
      <c r="Q5035" s="84"/>
    </row>
    <row r="5036" spans="16:17" x14ac:dyDescent="0.25">
      <c r="P5036" s="84"/>
      <c r="Q5036" s="84"/>
    </row>
    <row r="5037" spans="16:17" x14ac:dyDescent="0.25">
      <c r="P5037" s="84"/>
      <c r="Q5037" s="84"/>
    </row>
    <row r="5038" spans="16:17" x14ac:dyDescent="0.25">
      <c r="P5038" s="84"/>
      <c r="Q5038" s="84"/>
    </row>
    <row r="5039" spans="16:17" x14ac:dyDescent="0.25">
      <c r="P5039" s="84"/>
      <c r="Q5039" s="84"/>
    </row>
    <row r="5040" spans="16:17" x14ac:dyDescent="0.25">
      <c r="P5040" s="84"/>
      <c r="Q5040" s="84"/>
    </row>
    <row r="5041" spans="16:17" x14ac:dyDescent="0.25">
      <c r="P5041" s="84"/>
      <c r="Q5041" s="84"/>
    </row>
    <row r="5042" spans="16:17" x14ac:dyDescent="0.25">
      <c r="P5042" s="84"/>
      <c r="Q5042" s="84"/>
    </row>
    <row r="5043" spans="16:17" x14ac:dyDescent="0.25">
      <c r="P5043" s="84"/>
      <c r="Q5043" s="84"/>
    </row>
    <row r="5044" spans="16:17" x14ac:dyDescent="0.25">
      <c r="P5044" s="84"/>
      <c r="Q5044" s="84"/>
    </row>
    <row r="5045" spans="16:17" x14ac:dyDescent="0.25">
      <c r="P5045" s="84"/>
      <c r="Q5045" s="84"/>
    </row>
    <row r="5046" spans="16:17" x14ac:dyDescent="0.25">
      <c r="P5046" s="84"/>
      <c r="Q5046" s="84"/>
    </row>
    <row r="5047" spans="16:17" x14ac:dyDescent="0.25">
      <c r="P5047" s="84"/>
      <c r="Q5047" s="84"/>
    </row>
    <row r="5048" spans="16:17" x14ac:dyDescent="0.25">
      <c r="P5048" s="84"/>
      <c r="Q5048" s="84"/>
    </row>
    <row r="5049" spans="16:17" x14ac:dyDescent="0.25">
      <c r="P5049" s="84"/>
      <c r="Q5049" s="84"/>
    </row>
    <row r="5050" spans="16:17" x14ac:dyDescent="0.25">
      <c r="P5050" s="84"/>
      <c r="Q5050" s="84"/>
    </row>
    <row r="5051" spans="16:17" x14ac:dyDescent="0.25">
      <c r="P5051" s="84"/>
      <c r="Q5051" s="84"/>
    </row>
    <row r="5052" spans="16:17" x14ac:dyDescent="0.25">
      <c r="P5052" s="84"/>
      <c r="Q5052" s="84"/>
    </row>
    <row r="5053" spans="16:17" x14ac:dyDescent="0.25">
      <c r="P5053" s="84"/>
      <c r="Q5053" s="84"/>
    </row>
    <row r="5054" spans="16:17" x14ac:dyDescent="0.25">
      <c r="P5054" s="84"/>
      <c r="Q5054" s="84"/>
    </row>
    <row r="5055" spans="16:17" x14ac:dyDescent="0.25">
      <c r="P5055" s="84"/>
      <c r="Q5055" s="84"/>
    </row>
    <row r="5056" spans="16:17" x14ac:dyDescent="0.25">
      <c r="P5056" s="84"/>
      <c r="Q5056" s="84"/>
    </row>
    <row r="5057" spans="16:17" x14ac:dyDescent="0.25">
      <c r="P5057" s="84"/>
      <c r="Q5057" s="84"/>
    </row>
    <row r="5058" spans="16:17" x14ac:dyDescent="0.25">
      <c r="P5058" s="84"/>
      <c r="Q5058" s="84"/>
    </row>
    <row r="5059" spans="16:17" x14ac:dyDescent="0.25">
      <c r="P5059" s="84"/>
      <c r="Q5059" s="84"/>
    </row>
    <row r="5060" spans="16:17" x14ac:dyDescent="0.25">
      <c r="P5060" s="84"/>
      <c r="Q5060" s="84"/>
    </row>
    <row r="5061" spans="16:17" x14ac:dyDescent="0.25">
      <c r="P5061" s="84"/>
      <c r="Q5061" s="84"/>
    </row>
    <row r="5062" spans="16:17" x14ac:dyDescent="0.25">
      <c r="P5062" s="84"/>
      <c r="Q5062" s="84"/>
    </row>
    <row r="5063" spans="16:17" x14ac:dyDescent="0.25">
      <c r="P5063" s="84"/>
      <c r="Q5063" s="84"/>
    </row>
    <row r="5064" spans="16:17" x14ac:dyDescent="0.25">
      <c r="P5064" s="84"/>
      <c r="Q5064" s="84"/>
    </row>
    <row r="5065" spans="16:17" x14ac:dyDescent="0.25">
      <c r="P5065" s="84"/>
      <c r="Q5065" s="84"/>
    </row>
    <row r="5066" spans="16:17" x14ac:dyDescent="0.25">
      <c r="P5066" s="84"/>
      <c r="Q5066" s="84"/>
    </row>
    <row r="5067" spans="16:17" x14ac:dyDescent="0.25">
      <c r="P5067" s="84"/>
      <c r="Q5067" s="84"/>
    </row>
    <row r="5068" spans="16:17" x14ac:dyDescent="0.25">
      <c r="P5068" s="84"/>
      <c r="Q5068" s="84"/>
    </row>
    <row r="5069" spans="16:17" x14ac:dyDescent="0.25">
      <c r="P5069" s="84"/>
      <c r="Q5069" s="84"/>
    </row>
    <row r="5070" spans="16:17" x14ac:dyDescent="0.25">
      <c r="P5070" s="84"/>
      <c r="Q5070" s="84"/>
    </row>
    <row r="5071" spans="16:17" x14ac:dyDescent="0.25">
      <c r="P5071" s="84"/>
      <c r="Q5071" s="84"/>
    </row>
    <row r="5072" spans="16:17" x14ac:dyDescent="0.25">
      <c r="P5072" s="84"/>
      <c r="Q5072" s="84"/>
    </row>
    <row r="5073" spans="16:17" x14ac:dyDescent="0.25">
      <c r="P5073" s="84"/>
      <c r="Q5073" s="84"/>
    </row>
    <row r="5074" spans="16:17" x14ac:dyDescent="0.25">
      <c r="P5074" s="84"/>
      <c r="Q5074" s="84"/>
    </row>
    <row r="5075" spans="16:17" x14ac:dyDescent="0.25">
      <c r="P5075" s="84"/>
      <c r="Q5075" s="84"/>
    </row>
    <row r="5076" spans="16:17" x14ac:dyDescent="0.25">
      <c r="P5076" s="84"/>
      <c r="Q5076" s="84"/>
    </row>
    <row r="5077" spans="16:17" x14ac:dyDescent="0.25">
      <c r="P5077" s="84"/>
      <c r="Q5077" s="84"/>
    </row>
    <row r="5078" spans="16:17" x14ac:dyDescent="0.25">
      <c r="P5078" s="84"/>
      <c r="Q5078" s="84"/>
    </row>
    <row r="5079" spans="16:17" x14ac:dyDescent="0.25">
      <c r="P5079" s="84"/>
      <c r="Q5079" s="84"/>
    </row>
    <row r="5080" spans="16:17" x14ac:dyDescent="0.25">
      <c r="P5080" s="84"/>
      <c r="Q5080" s="84"/>
    </row>
    <row r="5081" spans="16:17" x14ac:dyDescent="0.25">
      <c r="P5081" s="84"/>
      <c r="Q5081" s="84"/>
    </row>
    <row r="5082" spans="16:17" x14ac:dyDescent="0.25">
      <c r="P5082" s="84"/>
      <c r="Q5082" s="84"/>
    </row>
    <row r="5083" spans="16:17" x14ac:dyDescent="0.25">
      <c r="P5083" s="84"/>
      <c r="Q5083" s="84"/>
    </row>
    <row r="5084" spans="16:17" x14ac:dyDescent="0.25">
      <c r="P5084" s="84"/>
      <c r="Q5084" s="84"/>
    </row>
    <row r="5085" spans="16:17" x14ac:dyDescent="0.25">
      <c r="P5085" s="84"/>
      <c r="Q5085" s="84"/>
    </row>
    <row r="5086" spans="16:17" x14ac:dyDescent="0.25">
      <c r="P5086" s="84"/>
      <c r="Q5086" s="84"/>
    </row>
    <row r="5087" spans="16:17" x14ac:dyDescent="0.25">
      <c r="P5087" s="84"/>
      <c r="Q5087" s="84"/>
    </row>
    <row r="5088" spans="16:17" x14ac:dyDescent="0.25">
      <c r="P5088" s="84"/>
      <c r="Q5088" s="84"/>
    </row>
    <row r="5089" spans="16:17" x14ac:dyDescent="0.25">
      <c r="P5089" s="84"/>
      <c r="Q5089" s="84"/>
    </row>
    <row r="5090" spans="16:17" x14ac:dyDescent="0.25">
      <c r="P5090" s="84"/>
      <c r="Q5090" s="84"/>
    </row>
    <row r="5091" spans="16:17" x14ac:dyDescent="0.25">
      <c r="P5091" s="84"/>
      <c r="Q5091" s="84"/>
    </row>
    <row r="5092" spans="16:17" x14ac:dyDescent="0.25">
      <c r="P5092" s="84"/>
      <c r="Q5092" s="84"/>
    </row>
    <row r="5093" spans="16:17" x14ac:dyDescent="0.25">
      <c r="P5093" s="84"/>
      <c r="Q5093" s="84"/>
    </row>
    <row r="5094" spans="16:17" x14ac:dyDescent="0.25">
      <c r="P5094" s="84"/>
      <c r="Q5094" s="84"/>
    </row>
    <row r="5095" spans="16:17" x14ac:dyDescent="0.25">
      <c r="P5095" s="84"/>
      <c r="Q5095" s="84"/>
    </row>
    <row r="5096" spans="16:17" x14ac:dyDescent="0.25">
      <c r="P5096" s="84"/>
      <c r="Q5096" s="84"/>
    </row>
    <row r="5097" spans="16:17" x14ac:dyDescent="0.25">
      <c r="P5097" s="84"/>
      <c r="Q5097" s="84"/>
    </row>
    <row r="5098" spans="16:17" x14ac:dyDescent="0.25">
      <c r="P5098" s="84"/>
      <c r="Q5098" s="84"/>
    </row>
    <row r="5099" spans="16:17" x14ac:dyDescent="0.25">
      <c r="P5099" s="84"/>
      <c r="Q5099" s="84"/>
    </row>
    <row r="5100" spans="16:17" x14ac:dyDescent="0.25">
      <c r="P5100" s="84"/>
      <c r="Q5100" s="84"/>
    </row>
    <row r="5101" spans="16:17" x14ac:dyDescent="0.25">
      <c r="P5101" s="84"/>
      <c r="Q5101" s="84"/>
    </row>
    <row r="5102" spans="16:17" x14ac:dyDescent="0.25">
      <c r="P5102" s="84"/>
      <c r="Q5102" s="84"/>
    </row>
    <row r="5103" spans="16:17" x14ac:dyDescent="0.25">
      <c r="P5103" s="84"/>
      <c r="Q5103" s="84"/>
    </row>
    <row r="5104" spans="16:17" x14ac:dyDescent="0.25">
      <c r="P5104" s="84"/>
      <c r="Q5104" s="84"/>
    </row>
    <row r="5105" spans="16:17" x14ac:dyDescent="0.25">
      <c r="P5105" s="84"/>
      <c r="Q5105" s="84"/>
    </row>
    <row r="5106" spans="16:17" x14ac:dyDescent="0.25">
      <c r="P5106" s="84"/>
      <c r="Q5106" s="84"/>
    </row>
    <row r="5107" spans="16:17" x14ac:dyDescent="0.25">
      <c r="P5107" s="84"/>
      <c r="Q5107" s="84"/>
    </row>
    <row r="5108" spans="16:17" x14ac:dyDescent="0.25">
      <c r="P5108" s="84"/>
      <c r="Q5108" s="84"/>
    </row>
    <row r="5109" spans="16:17" x14ac:dyDescent="0.25">
      <c r="P5109" s="84"/>
      <c r="Q5109" s="84"/>
    </row>
    <row r="5110" spans="16:17" x14ac:dyDescent="0.25">
      <c r="P5110" s="84"/>
      <c r="Q5110" s="84"/>
    </row>
    <row r="5111" spans="16:17" x14ac:dyDescent="0.25">
      <c r="P5111" s="84"/>
      <c r="Q5111" s="84"/>
    </row>
    <row r="5112" spans="16:17" x14ac:dyDescent="0.25">
      <c r="P5112" s="84"/>
      <c r="Q5112" s="84"/>
    </row>
    <row r="5113" spans="16:17" x14ac:dyDescent="0.25">
      <c r="P5113" s="84"/>
      <c r="Q5113" s="84"/>
    </row>
    <row r="5114" spans="16:17" x14ac:dyDescent="0.25">
      <c r="P5114" s="84"/>
      <c r="Q5114" s="84"/>
    </row>
    <row r="5115" spans="16:17" x14ac:dyDescent="0.25">
      <c r="P5115" s="84"/>
      <c r="Q5115" s="84"/>
    </row>
    <row r="5116" spans="16:17" x14ac:dyDescent="0.25">
      <c r="P5116" s="84"/>
      <c r="Q5116" s="84"/>
    </row>
    <row r="5117" spans="16:17" x14ac:dyDescent="0.25">
      <c r="P5117" s="84"/>
      <c r="Q5117" s="84"/>
    </row>
    <row r="5118" spans="16:17" x14ac:dyDescent="0.25">
      <c r="P5118" s="84"/>
      <c r="Q5118" s="84"/>
    </row>
    <row r="5119" spans="16:17" x14ac:dyDescent="0.25">
      <c r="P5119" s="84"/>
      <c r="Q5119" s="84"/>
    </row>
    <row r="5120" spans="16:17" x14ac:dyDescent="0.25">
      <c r="P5120" s="84"/>
      <c r="Q5120" s="84"/>
    </row>
    <row r="5121" spans="16:17" x14ac:dyDescent="0.25">
      <c r="P5121" s="84"/>
      <c r="Q5121" s="84"/>
    </row>
    <row r="5122" spans="16:17" x14ac:dyDescent="0.25">
      <c r="P5122" s="84"/>
      <c r="Q5122" s="84"/>
    </row>
    <row r="5123" spans="16:17" x14ac:dyDescent="0.25">
      <c r="P5123" s="84"/>
      <c r="Q5123" s="84"/>
    </row>
    <row r="5124" spans="16:17" x14ac:dyDescent="0.25">
      <c r="P5124" s="84"/>
      <c r="Q5124" s="84"/>
    </row>
    <row r="5125" spans="16:17" x14ac:dyDescent="0.25">
      <c r="P5125" s="84"/>
      <c r="Q5125" s="84"/>
    </row>
    <row r="5126" spans="16:17" x14ac:dyDescent="0.25">
      <c r="P5126" s="84"/>
      <c r="Q5126" s="84"/>
    </row>
    <row r="5127" spans="16:17" x14ac:dyDescent="0.25">
      <c r="P5127" s="84"/>
      <c r="Q5127" s="84"/>
    </row>
    <row r="5128" spans="16:17" x14ac:dyDescent="0.25">
      <c r="P5128" s="84"/>
      <c r="Q5128" s="84"/>
    </row>
    <row r="5129" spans="16:17" x14ac:dyDescent="0.25">
      <c r="P5129" s="84"/>
      <c r="Q5129" s="84"/>
    </row>
    <row r="5130" spans="16:17" x14ac:dyDescent="0.25">
      <c r="P5130" s="84"/>
      <c r="Q5130" s="84"/>
    </row>
    <row r="5131" spans="16:17" x14ac:dyDescent="0.25">
      <c r="P5131" s="84"/>
      <c r="Q5131" s="84"/>
    </row>
    <row r="5132" spans="16:17" x14ac:dyDescent="0.25">
      <c r="P5132" s="84"/>
      <c r="Q5132" s="84"/>
    </row>
    <row r="5133" spans="16:17" x14ac:dyDescent="0.25">
      <c r="P5133" s="84"/>
      <c r="Q5133" s="84"/>
    </row>
    <row r="5134" spans="16:17" x14ac:dyDescent="0.25">
      <c r="P5134" s="84"/>
      <c r="Q5134" s="84"/>
    </row>
    <row r="5135" spans="16:17" x14ac:dyDescent="0.25">
      <c r="P5135" s="84"/>
      <c r="Q5135" s="84"/>
    </row>
    <row r="5136" spans="16:17" x14ac:dyDescent="0.25">
      <c r="P5136" s="84"/>
      <c r="Q5136" s="84"/>
    </row>
    <row r="5137" spans="16:17" x14ac:dyDescent="0.25">
      <c r="P5137" s="84"/>
      <c r="Q5137" s="84"/>
    </row>
    <row r="5138" spans="16:17" x14ac:dyDescent="0.25">
      <c r="P5138" s="84"/>
      <c r="Q5138" s="84"/>
    </row>
    <row r="5139" spans="16:17" x14ac:dyDescent="0.25">
      <c r="P5139" s="84"/>
      <c r="Q5139" s="84"/>
    </row>
    <row r="5140" spans="16:17" x14ac:dyDescent="0.25">
      <c r="P5140" s="84"/>
      <c r="Q5140" s="84"/>
    </row>
    <row r="5141" spans="16:17" x14ac:dyDescent="0.25">
      <c r="P5141" s="84"/>
      <c r="Q5141" s="84"/>
    </row>
    <row r="5142" spans="16:17" x14ac:dyDescent="0.25">
      <c r="P5142" s="84"/>
      <c r="Q5142" s="84"/>
    </row>
    <row r="5143" spans="16:17" x14ac:dyDescent="0.25">
      <c r="P5143" s="84"/>
      <c r="Q5143" s="84"/>
    </row>
    <row r="5144" spans="16:17" x14ac:dyDescent="0.25">
      <c r="P5144" s="84"/>
      <c r="Q5144" s="84"/>
    </row>
    <row r="5145" spans="16:17" x14ac:dyDescent="0.25">
      <c r="P5145" s="84"/>
      <c r="Q5145" s="84"/>
    </row>
    <row r="5146" spans="16:17" x14ac:dyDescent="0.25">
      <c r="P5146" s="84"/>
      <c r="Q5146" s="84"/>
    </row>
    <row r="5147" spans="16:17" x14ac:dyDescent="0.25">
      <c r="P5147" s="84"/>
      <c r="Q5147" s="84"/>
    </row>
    <row r="5148" spans="16:17" x14ac:dyDescent="0.25">
      <c r="P5148" s="84"/>
      <c r="Q5148" s="84"/>
    </row>
    <row r="5149" spans="16:17" x14ac:dyDescent="0.25">
      <c r="P5149" s="84"/>
      <c r="Q5149" s="84"/>
    </row>
    <row r="5150" spans="16:17" x14ac:dyDescent="0.25">
      <c r="P5150" s="84"/>
      <c r="Q5150" s="84"/>
    </row>
    <row r="5151" spans="16:17" x14ac:dyDescent="0.25">
      <c r="P5151" s="84"/>
      <c r="Q5151" s="84"/>
    </row>
    <row r="5152" spans="16:17" x14ac:dyDescent="0.25">
      <c r="P5152" s="84"/>
      <c r="Q5152" s="84"/>
    </row>
    <row r="5153" spans="16:17" x14ac:dyDescent="0.25">
      <c r="P5153" s="84"/>
      <c r="Q5153" s="84"/>
    </row>
    <row r="5154" spans="16:17" x14ac:dyDescent="0.25">
      <c r="P5154" s="84"/>
      <c r="Q5154" s="84"/>
    </row>
    <row r="5155" spans="16:17" x14ac:dyDescent="0.25">
      <c r="P5155" s="84"/>
      <c r="Q5155" s="84"/>
    </row>
    <row r="5156" spans="16:17" x14ac:dyDescent="0.25">
      <c r="P5156" s="84"/>
      <c r="Q5156" s="84"/>
    </row>
    <row r="5157" spans="16:17" x14ac:dyDescent="0.25">
      <c r="P5157" s="84"/>
      <c r="Q5157" s="84"/>
    </row>
    <row r="5158" spans="16:17" x14ac:dyDescent="0.25">
      <c r="P5158" s="84"/>
      <c r="Q5158" s="84"/>
    </row>
    <row r="5159" spans="16:17" x14ac:dyDescent="0.25">
      <c r="P5159" s="84"/>
      <c r="Q5159" s="84"/>
    </row>
    <row r="5160" spans="16:17" x14ac:dyDescent="0.25">
      <c r="P5160" s="84"/>
      <c r="Q5160" s="84"/>
    </row>
    <row r="5161" spans="16:17" x14ac:dyDescent="0.25">
      <c r="P5161" s="84"/>
      <c r="Q5161" s="84"/>
    </row>
    <row r="5162" spans="16:17" x14ac:dyDescent="0.25">
      <c r="P5162" s="84"/>
      <c r="Q5162" s="84"/>
    </row>
    <row r="5163" spans="16:17" x14ac:dyDescent="0.25">
      <c r="P5163" s="84"/>
      <c r="Q5163" s="84"/>
    </row>
    <row r="5164" spans="16:17" x14ac:dyDescent="0.25">
      <c r="P5164" s="84"/>
      <c r="Q5164" s="84"/>
    </row>
    <row r="5165" spans="16:17" x14ac:dyDescent="0.25">
      <c r="P5165" s="84"/>
      <c r="Q5165" s="84"/>
    </row>
    <row r="5166" spans="16:17" x14ac:dyDescent="0.25">
      <c r="P5166" s="84"/>
      <c r="Q5166" s="84"/>
    </row>
    <row r="5167" spans="16:17" x14ac:dyDescent="0.25">
      <c r="P5167" s="84"/>
      <c r="Q5167" s="84"/>
    </row>
    <row r="5168" spans="16:17" x14ac:dyDescent="0.25">
      <c r="P5168" s="84"/>
      <c r="Q5168" s="84"/>
    </row>
    <row r="5169" spans="16:17" x14ac:dyDescent="0.25">
      <c r="P5169" s="84"/>
      <c r="Q5169" s="84"/>
    </row>
    <row r="5170" spans="16:17" x14ac:dyDescent="0.25">
      <c r="P5170" s="84"/>
      <c r="Q5170" s="84"/>
    </row>
    <row r="5171" spans="16:17" x14ac:dyDescent="0.25">
      <c r="P5171" s="84"/>
      <c r="Q5171" s="84"/>
    </row>
    <row r="5172" spans="16:17" x14ac:dyDescent="0.25">
      <c r="P5172" s="84"/>
      <c r="Q5172" s="84"/>
    </row>
    <row r="5173" spans="16:17" x14ac:dyDescent="0.25">
      <c r="P5173" s="84"/>
      <c r="Q5173" s="84"/>
    </row>
    <row r="5174" spans="16:17" x14ac:dyDescent="0.25">
      <c r="P5174" s="84"/>
      <c r="Q5174" s="84"/>
    </row>
    <row r="5175" spans="16:17" x14ac:dyDescent="0.25">
      <c r="P5175" s="84"/>
      <c r="Q5175" s="84"/>
    </row>
    <row r="5176" spans="16:17" x14ac:dyDescent="0.25">
      <c r="P5176" s="84"/>
      <c r="Q5176" s="84"/>
    </row>
    <row r="5177" spans="16:17" x14ac:dyDescent="0.25">
      <c r="P5177" s="84"/>
      <c r="Q5177" s="84"/>
    </row>
    <row r="5178" spans="16:17" x14ac:dyDescent="0.25">
      <c r="P5178" s="84"/>
      <c r="Q5178" s="84"/>
    </row>
    <row r="5179" spans="16:17" x14ac:dyDescent="0.25">
      <c r="P5179" s="84"/>
      <c r="Q5179" s="84"/>
    </row>
    <row r="5180" spans="16:17" x14ac:dyDescent="0.25">
      <c r="P5180" s="84"/>
      <c r="Q5180" s="84"/>
    </row>
    <row r="5181" spans="16:17" x14ac:dyDescent="0.25">
      <c r="P5181" s="84"/>
      <c r="Q5181" s="84"/>
    </row>
    <row r="5182" spans="16:17" x14ac:dyDescent="0.25">
      <c r="P5182" s="84"/>
      <c r="Q5182" s="84"/>
    </row>
    <row r="5183" spans="16:17" x14ac:dyDescent="0.25">
      <c r="P5183" s="84"/>
      <c r="Q5183" s="84"/>
    </row>
    <row r="5184" spans="16:17" x14ac:dyDescent="0.25">
      <c r="P5184" s="84"/>
      <c r="Q5184" s="84"/>
    </row>
    <row r="5185" spans="16:17" x14ac:dyDescent="0.25">
      <c r="P5185" s="84"/>
      <c r="Q5185" s="84"/>
    </row>
    <row r="5186" spans="16:17" x14ac:dyDescent="0.25">
      <c r="P5186" s="84"/>
      <c r="Q5186" s="84"/>
    </row>
    <row r="5187" spans="16:17" x14ac:dyDescent="0.25">
      <c r="P5187" s="84"/>
      <c r="Q5187" s="84"/>
    </row>
    <row r="5188" spans="16:17" x14ac:dyDescent="0.25">
      <c r="P5188" s="84"/>
      <c r="Q5188" s="84"/>
    </row>
    <row r="5189" spans="16:17" x14ac:dyDescent="0.25">
      <c r="P5189" s="84"/>
      <c r="Q5189" s="84"/>
    </row>
    <row r="5190" spans="16:17" x14ac:dyDescent="0.25">
      <c r="P5190" s="84"/>
      <c r="Q5190" s="84"/>
    </row>
    <row r="5191" spans="16:17" x14ac:dyDescent="0.25">
      <c r="P5191" s="84"/>
      <c r="Q5191" s="84"/>
    </row>
    <row r="5192" spans="16:17" x14ac:dyDescent="0.25">
      <c r="P5192" s="84"/>
      <c r="Q5192" s="84"/>
    </row>
    <row r="5193" spans="16:17" x14ac:dyDescent="0.25">
      <c r="P5193" s="84"/>
      <c r="Q5193" s="84"/>
    </row>
    <row r="5194" spans="16:17" x14ac:dyDescent="0.25">
      <c r="P5194" s="84"/>
      <c r="Q5194" s="84"/>
    </row>
    <row r="5195" spans="16:17" x14ac:dyDescent="0.25">
      <c r="P5195" s="84"/>
      <c r="Q5195" s="84"/>
    </row>
    <row r="5196" spans="16:17" x14ac:dyDescent="0.25">
      <c r="P5196" s="84"/>
      <c r="Q5196" s="84"/>
    </row>
    <row r="5197" spans="16:17" x14ac:dyDescent="0.25">
      <c r="P5197" s="84"/>
      <c r="Q5197" s="84"/>
    </row>
    <row r="5198" spans="16:17" x14ac:dyDescent="0.25">
      <c r="P5198" s="84"/>
      <c r="Q5198" s="84"/>
    </row>
    <row r="5199" spans="16:17" x14ac:dyDescent="0.25">
      <c r="P5199" s="84"/>
      <c r="Q5199" s="84"/>
    </row>
    <row r="5200" spans="16:17" x14ac:dyDescent="0.25">
      <c r="P5200" s="84"/>
      <c r="Q5200" s="84"/>
    </row>
    <row r="5201" spans="16:17" x14ac:dyDescent="0.25">
      <c r="P5201" s="84"/>
      <c r="Q5201" s="84"/>
    </row>
    <row r="5202" spans="16:17" x14ac:dyDescent="0.25">
      <c r="P5202" s="84"/>
      <c r="Q5202" s="84"/>
    </row>
    <row r="5203" spans="16:17" x14ac:dyDescent="0.25">
      <c r="P5203" s="84"/>
      <c r="Q5203" s="84"/>
    </row>
    <row r="5204" spans="16:17" x14ac:dyDescent="0.25">
      <c r="P5204" s="84"/>
      <c r="Q5204" s="84"/>
    </row>
    <row r="5205" spans="16:17" x14ac:dyDescent="0.25">
      <c r="P5205" s="84"/>
      <c r="Q5205" s="84"/>
    </row>
    <row r="5206" spans="16:17" x14ac:dyDescent="0.25">
      <c r="P5206" s="84"/>
      <c r="Q5206" s="84"/>
    </row>
    <row r="5207" spans="16:17" x14ac:dyDescent="0.25">
      <c r="P5207" s="84"/>
      <c r="Q5207" s="84"/>
    </row>
    <row r="5208" spans="16:17" x14ac:dyDescent="0.25">
      <c r="P5208" s="84"/>
      <c r="Q5208" s="84"/>
    </row>
    <row r="5209" spans="16:17" x14ac:dyDescent="0.25">
      <c r="P5209" s="84"/>
      <c r="Q5209" s="84"/>
    </row>
    <row r="5210" spans="16:17" x14ac:dyDescent="0.25">
      <c r="P5210" s="84"/>
      <c r="Q5210" s="84"/>
    </row>
    <row r="5211" spans="16:17" x14ac:dyDescent="0.25">
      <c r="P5211" s="84"/>
      <c r="Q5211" s="84"/>
    </row>
    <row r="5212" spans="16:17" x14ac:dyDescent="0.25">
      <c r="P5212" s="84"/>
      <c r="Q5212" s="84"/>
    </row>
    <row r="5213" spans="16:17" x14ac:dyDescent="0.25">
      <c r="P5213" s="84"/>
      <c r="Q5213" s="84"/>
    </row>
    <row r="5214" spans="16:17" x14ac:dyDescent="0.25">
      <c r="P5214" s="84"/>
      <c r="Q5214" s="84"/>
    </row>
    <row r="5215" spans="16:17" x14ac:dyDescent="0.25">
      <c r="P5215" s="84"/>
      <c r="Q5215" s="84"/>
    </row>
    <row r="5216" spans="16:17" x14ac:dyDescent="0.25">
      <c r="P5216" s="84"/>
      <c r="Q5216" s="84"/>
    </row>
    <row r="5217" spans="16:17" x14ac:dyDescent="0.25">
      <c r="P5217" s="84"/>
      <c r="Q5217" s="84"/>
    </row>
    <row r="5218" spans="16:17" x14ac:dyDescent="0.25">
      <c r="P5218" s="84"/>
      <c r="Q5218" s="84"/>
    </row>
    <row r="5219" spans="16:17" x14ac:dyDescent="0.25">
      <c r="P5219" s="84"/>
      <c r="Q5219" s="84"/>
    </row>
    <row r="5220" spans="16:17" x14ac:dyDescent="0.25">
      <c r="P5220" s="84"/>
      <c r="Q5220" s="84"/>
    </row>
    <row r="5221" spans="16:17" x14ac:dyDescent="0.25">
      <c r="P5221" s="84"/>
      <c r="Q5221" s="84"/>
    </row>
    <row r="5222" spans="16:17" x14ac:dyDescent="0.25">
      <c r="P5222" s="84"/>
      <c r="Q5222" s="84"/>
    </row>
    <row r="5223" spans="16:17" x14ac:dyDescent="0.25">
      <c r="P5223" s="84"/>
      <c r="Q5223" s="84"/>
    </row>
    <row r="5224" spans="16:17" x14ac:dyDescent="0.25">
      <c r="P5224" s="84"/>
      <c r="Q5224" s="84"/>
    </row>
    <row r="5225" spans="16:17" x14ac:dyDescent="0.25">
      <c r="P5225" s="84"/>
      <c r="Q5225" s="84"/>
    </row>
    <row r="5226" spans="16:17" x14ac:dyDescent="0.25">
      <c r="P5226" s="84"/>
      <c r="Q5226" s="84"/>
    </row>
    <row r="5227" spans="16:17" x14ac:dyDescent="0.25">
      <c r="P5227" s="84"/>
      <c r="Q5227" s="84"/>
    </row>
    <row r="5228" spans="16:17" x14ac:dyDescent="0.25">
      <c r="P5228" s="84"/>
      <c r="Q5228" s="84"/>
    </row>
    <row r="5229" spans="16:17" x14ac:dyDescent="0.25">
      <c r="P5229" s="84"/>
      <c r="Q5229" s="84"/>
    </row>
    <row r="5230" spans="16:17" x14ac:dyDescent="0.25">
      <c r="P5230" s="84"/>
      <c r="Q5230" s="84"/>
    </row>
    <row r="5231" spans="16:17" x14ac:dyDescent="0.25">
      <c r="P5231" s="84"/>
      <c r="Q5231" s="84"/>
    </row>
    <row r="5232" spans="16:17" x14ac:dyDescent="0.25">
      <c r="P5232" s="84"/>
      <c r="Q5232" s="84"/>
    </row>
    <row r="5233" spans="16:17" x14ac:dyDescent="0.25">
      <c r="P5233" s="84"/>
      <c r="Q5233" s="84"/>
    </row>
    <row r="5234" spans="16:17" x14ac:dyDescent="0.25">
      <c r="P5234" s="84"/>
      <c r="Q5234" s="84"/>
    </row>
    <row r="5235" spans="16:17" x14ac:dyDescent="0.25">
      <c r="P5235" s="84"/>
      <c r="Q5235" s="84"/>
    </row>
    <row r="5236" spans="16:17" x14ac:dyDescent="0.25">
      <c r="P5236" s="84"/>
      <c r="Q5236" s="84"/>
    </row>
    <row r="5237" spans="16:17" x14ac:dyDescent="0.25">
      <c r="P5237" s="84"/>
      <c r="Q5237" s="84"/>
    </row>
    <row r="5238" spans="16:17" x14ac:dyDescent="0.25">
      <c r="P5238" s="84"/>
      <c r="Q5238" s="84"/>
    </row>
    <row r="5239" spans="16:17" x14ac:dyDescent="0.25">
      <c r="P5239" s="84"/>
      <c r="Q5239" s="84"/>
    </row>
    <row r="5240" spans="16:17" x14ac:dyDescent="0.25">
      <c r="P5240" s="84"/>
      <c r="Q5240" s="84"/>
    </row>
    <row r="5241" spans="16:17" x14ac:dyDescent="0.25">
      <c r="P5241" s="84"/>
      <c r="Q5241" s="84"/>
    </row>
    <row r="5242" spans="16:17" x14ac:dyDescent="0.25">
      <c r="P5242" s="84"/>
      <c r="Q5242" s="84"/>
    </row>
    <row r="5243" spans="16:17" x14ac:dyDescent="0.25">
      <c r="P5243" s="84"/>
      <c r="Q5243" s="84"/>
    </row>
    <row r="5244" spans="16:17" x14ac:dyDescent="0.25">
      <c r="P5244" s="84"/>
      <c r="Q5244" s="84"/>
    </row>
    <row r="5245" spans="16:17" x14ac:dyDescent="0.25">
      <c r="P5245" s="84"/>
      <c r="Q5245" s="84"/>
    </row>
    <row r="5246" spans="16:17" x14ac:dyDescent="0.25">
      <c r="P5246" s="84"/>
      <c r="Q5246" s="84"/>
    </row>
    <row r="5247" spans="16:17" x14ac:dyDescent="0.25">
      <c r="P5247" s="84"/>
      <c r="Q5247" s="84"/>
    </row>
    <row r="5248" spans="16:17" x14ac:dyDescent="0.25">
      <c r="P5248" s="84"/>
      <c r="Q5248" s="84"/>
    </row>
    <row r="5249" spans="16:17" x14ac:dyDescent="0.25">
      <c r="P5249" s="84"/>
      <c r="Q5249" s="84"/>
    </row>
    <row r="5250" spans="16:17" x14ac:dyDescent="0.25">
      <c r="P5250" s="84"/>
      <c r="Q5250" s="84"/>
    </row>
    <row r="5251" spans="16:17" x14ac:dyDescent="0.25">
      <c r="P5251" s="84"/>
      <c r="Q5251" s="84"/>
    </row>
    <row r="5252" spans="16:17" x14ac:dyDescent="0.25">
      <c r="P5252" s="84"/>
      <c r="Q5252" s="84"/>
    </row>
    <row r="5253" spans="16:17" x14ac:dyDescent="0.25">
      <c r="P5253" s="84"/>
      <c r="Q5253" s="84"/>
    </row>
    <row r="5254" spans="16:17" x14ac:dyDescent="0.25">
      <c r="P5254" s="84"/>
      <c r="Q5254" s="84"/>
    </row>
    <row r="5255" spans="16:17" x14ac:dyDescent="0.25">
      <c r="P5255" s="84"/>
      <c r="Q5255" s="84"/>
    </row>
    <row r="5256" spans="16:17" x14ac:dyDescent="0.25">
      <c r="P5256" s="84"/>
      <c r="Q5256" s="84"/>
    </row>
    <row r="5257" spans="16:17" x14ac:dyDescent="0.25">
      <c r="P5257" s="84"/>
      <c r="Q5257" s="84"/>
    </row>
    <row r="5258" spans="16:17" x14ac:dyDescent="0.25">
      <c r="P5258" s="84"/>
      <c r="Q5258" s="84"/>
    </row>
    <row r="5259" spans="16:17" x14ac:dyDescent="0.25">
      <c r="P5259" s="84"/>
      <c r="Q5259" s="84"/>
    </row>
    <row r="5260" spans="16:17" x14ac:dyDescent="0.25">
      <c r="P5260" s="84"/>
      <c r="Q5260" s="84"/>
    </row>
    <row r="5261" spans="16:17" x14ac:dyDescent="0.25">
      <c r="P5261" s="84"/>
      <c r="Q5261" s="84"/>
    </row>
    <row r="5262" spans="16:17" x14ac:dyDescent="0.25">
      <c r="P5262" s="84"/>
      <c r="Q5262" s="84"/>
    </row>
    <row r="5263" spans="16:17" x14ac:dyDescent="0.25">
      <c r="P5263" s="84"/>
      <c r="Q5263" s="84"/>
    </row>
    <row r="5264" spans="16:17" x14ac:dyDescent="0.25">
      <c r="P5264" s="84"/>
      <c r="Q5264" s="84"/>
    </row>
    <row r="5265" spans="16:17" x14ac:dyDescent="0.25">
      <c r="P5265" s="84"/>
      <c r="Q5265" s="84"/>
    </row>
    <row r="5266" spans="16:17" x14ac:dyDescent="0.25">
      <c r="P5266" s="84"/>
      <c r="Q5266" s="84"/>
    </row>
    <row r="5267" spans="16:17" x14ac:dyDescent="0.25">
      <c r="P5267" s="84"/>
      <c r="Q5267" s="84"/>
    </row>
    <row r="5268" spans="16:17" x14ac:dyDescent="0.25">
      <c r="P5268" s="84"/>
      <c r="Q5268" s="84"/>
    </row>
    <row r="5269" spans="16:17" x14ac:dyDescent="0.25">
      <c r="P5269" s="84"/>
      <c r="Q5269" s="84"/>
    </row>
    <row r="5270" spans="16:17" x14ac:dyDescent="0.25">
      <c r="P5270" s="84"/>
      <c r="Q5270" s="84"/>
    </row>
    <row r="5271" spans="16:17" x14ac:dyDescent="0.25">
      <c r="P5271" s="84"/>
      <c r="Q5271" s="84"/>
    </row>
    <row r="5272" spans="16:17" x14ac:dyDescent="0.25">
      <c r="P5272" s="84"/>
      <c r="Q5272" s="84"/>
    </row>
    <row r="5273" spans="16:17" x14ac:dyDescent="0.25">
      <c r="P5273" s="84"/>
      <c r="Q5273" s="84"/>
    </row>
    <row r="5274" spans="16:17" x14ac:dyDescent="0.25">
      <c r="P5274" s="84"/>
      <c r="Q5274" s="84"/>
    </row>
    <row r="5275" spans="16:17" x14ac:dyDescent="0.25">
      <c r="P5275" s="84"/>
      <c r="Q5275" s="84"/>
    </row>
    <row r="5276" spans="16:17" x14ac:dyDescent="0.25">
      <c r="P5276" s="84"/>
      <c r="Q5276" s="84"/>
    </row>
    <row r="5277" spans="16:17" x14ac:dyDescent="0.25">
      <c r="P5277" s="84"/>
      <c r="Q5277" s="84"/>
    </row>
    <row r="5278" spans="16:17" x14ac:dyDescent="0.25">
      <c r="P5278" s="84"/>
      <c r="Q5278" s="84"/>
    </row>
    <row r="5279" spans="16:17" x14ac:dyDescent="0.25">
      <c r="P5279" s="84"/>
      <c r="Q5279" s="84"/>
    </row>
    <row r="5280" spans="16:17" x14ac:dyDescent="0.25">
      <c r="P5280" s="84"/>
      <c r="Q5280" s="84"/>
    </row>
    <row r="5281" spans="16:17" x14ac:dyDescent="0.25">
      <c r="P5281" s="84"/>
      <c r="Q5281" s="84"/>
    </row>
    <row r="5282" spans="16:17" x14ac:dyDescent="0.25">
      <c r="P5282" s="84"/>
      <c r="Q5282" s="84"/>
    </row>
    <row r="5283" spans="16:17" x14ac:dyDescent="0.25">
      <c r="P5283" s="84"/>
      <c r="Q5283" s="84"/>
    </row>
    <row r="5284" spans="16:17" x14ac:dyDescent="0.25">
      <c r="P5284" s="84"/>
      <c r="Q5284" s="84"/>
    </row>
    <row r="5285" spans="16:17" x14ac:dyDescent="0.25">
      <c r="P5285" s="84"/>
      <c r="Q5285" s="84"/>
    </row>
    <row r="5286" spans="16:17" x14ac:dyDescent="0.25">
      <c r="P5286" s="84"/>
      <c r="Q5286" s="84"/>
    </row>
    <row r="5287" spans="16:17" x14ac:dyDescent="0.25">
      <c r="P5287" s="84"/>
      <c r="Q5287" s="84"/>
    </row>
    <row r="5288" spans="16:17" x14ac:dyDescent="0.25">
      <c r="P5288" s="84"/>
      <c r="Q5288" s="84"/>
    </row>
    <row r="5289" spans="16:17" x14ac:dyDescent="0.25">
      <c r="P5289" s="84"/>
      <c r="Q5289" s="84"/>
    </row>
    <row r="5290" spans="16:17" x14ac:dyDescent="0.25">
      <c r="P5290" s="84"/>
      <c r="Q5290" s="84"/>
    </row>
    <row r="5291" spans="16:17" x14ac:dyDescent="0.25">
      <c r="P5291" s="84"/>
      <c r="Q5291" s="84"/>
    </row>
    <row r="5292" spans="16:17" x14ac:dyDescent="0.25">
      <c r="P5292" s="84"/>
      <c r="Q5292" s="84"/>
    </row>
    <row r="5293" spans="16:17" x14ac:dyDescent="0.25">
      <c r="P5293" s="84"/>
      <c r="Q5293" s="84"/>
    </row>
    <row r="5294" spans="16:17" x14ac:dyDescent="0.25">
      <c r="P5294" s="84"/>
      <c r="Q5294" s="84"/>
    </row>
    <row r="5295" spans="16:17" x14ac:dyDescent="0.25">
      <c r="P5295" s="84"/>
      <c r="Q5295" s="84"/>
    </row>
    <row r="5296" spans="16:17" x14ac:dyDescent="0.25">
      <c r="P5296" s="84"/>
      <c r="Q5296" s="84"/>
    </row>
    <row r="5297" spans="16:17" x14ac:dyDescent="0.25">
      <c r="P5297" s="84"/>
      <c r="Q5297" s="84"/>
    </row>
    <row r="5298" spans="16:17" x14ac:dyDescent="0.25">
      <c r="P5298" s="84"/>
      <c r="Q5298" s="84"/>
    </row>
    <row r="5299" spans="16:17" x14ac:dyDescent="0.25">
      <c r="P5299" s="84"/>
      <c r="Q5299" s="84"/>
    </row>
    <row r="5300" spans="16:17" x14ac:dyDescent="0.25">
      <c r="P5300" s="84"/>
      <c r="Q5300" s="84"/>
    </row>
    <row r="5301" spans="16:17" x14ac:dyDescent="0.25">
      <c r="P5301" s="84"/>
      <c r="Q5301" s="84"/>
    </row>
    <row r="5302" spans="16:17" x14ac:dyDescent="0.25">
      <c r="P5302" s="84"/>
      <c r="Q5302" s="84"/>
    </row>
    <row r="5303" spans="16:17" x14ac:dyDescent="0.25">
      <c r="P5303" s="84"/>
      <c r="Q5303" s="84"/>
    </row>
    <row r="5304" spans="16:17" x14ac:dyDescent="0.25">
      <c r="P5304" s="84"/>
      <c r="Q5304" s="84"/>
    </row>
    <row r="5305" spans="16:17" x14ac:dyDescent="0.25">
      <c r="P5305" s="84"/>
      <c r="Q5305" s="84"/>
    </row>
    <row r="5306" spans="16:17" x14ac:dyDescent="0.25">
      <c r="P5306" s="84"/>
      <c r="Q5306" s="84"/>
    </row>
    <row r="5307" spans="16:17" x14ac:dyDescent="0.25">
      <c r="P5307" s="84"/>
      <c r="Q5307" s="84"/>
    </row>
    <row r="5308" spans="16:17" x14ac:dyDescent="0.25">
      <c r="P5308" s="84"/>
      <c r="Q5308" s="84"/>
    </row>
    <row r="5309" spans="16:17" x14ac:dyDescent="0.25">
      <c r="P5309" s="84"/>
      <c r="Q5309" s="84"/>
    </row>
    <row r="5310" spans="16:17" x14ac:dyDescent="0.25">
      <c r="P5310" s="84"/>
      <c r="Q5310" s="84"/>
    </row>
    <row r="5311" spans="16:17" x14ac:dyDescent="0.25">
      <c r="P5311" s="84"/>
      <c r="Q5311" s="84"/>
    </row>
    <row r="5312" spans="16:17" x14ac:dyDescent="0.25">
      <c r="P5312" s="84"/>
      <c r="Q5312" s="84"/>
    </row>
    <row r="5313" spans="16:17" x14ac:dyDescent="0.25">
      <c r="P5313" s="84"/>
      <c r="Q5313" s="84"/>
    </row>
    <row r="5314" spans="16:17" x14ac:dyDescent="0.25">
      <c r="P5314" s="84"/>
      <c r="Q5314" s="84"/>
    </row>
    <row r="5315" spans="16:17" x14ac:dyDescent="0.25">
      <c r="P5315" s="84"/>
      <c r="Q5315" s="84"/>
    </row>
    <row r="5316" spans="16:17" x14ac:dyDescent="0.25">
      <c r="P5316" s="84"/>
      <c r="Q5316" s="84"/>
    </row>
    <row r="5317" spans="16:17" x14ac:dyDescent="0.25">
      <c r="P5317" s="84"/>
      <c r="Q5317" s="84"/>
    </row>
    <row r="5318" spans="16:17" x14ac:dyDescent="0.25">
      <c r="P5318" s="84"/>
      <c r="Q5318" s="84"/>
    </row>
    <row r="5319" spans="16:17" x14ac:dyDescent="0.25">
      <c r="P5319" s="84"/>
      <c r="Q5319" s="84"/>
    </row>
    <row r="5320" spans="16:17" x14ac:dyDescent="0.25">
      <c r="P5320" s="84"/>
      <c r="Q5320" s="84"/>
    </row>
    <row r="5321" spans="16:17" x14ac:dyDescent="0.25">
      <c r="P5321" s="84"/>
      <c r="Q5321" s="84"/>
    </row>
    <row r="5322" spans="16:17" x14ac:dyDescent="0.25">
      <c r="P5322" s="84"/>
      <c r="Q5322" s="84"/>
    </row>
    <row r="5323" spans="16:17" x14ac:dyDescent="0.25">
      <c r="P5323" s="84"/>
      <c r="Q5323" s="84"/>
    </row>
    <row r="5324" spans="16:17" x14ac:dyDescent="0.25">
      <c r="P5324" s="84"/>
      <c r="Q5324" s="84"/>
    </row>
    <row r="5325" spans="16:17" x14ac:dyDescent="0.25">
      <c r="P5325" s="84"/>
      <c r="Q5325" s="84"/>
    </row>
    <row r="5326" spans="16:17" x14ac:dyDescent="0.25">
      <c r="P5326" s="84"/>
      <c r="Q5326" s="84"/>
    </row>
    <row r="5327" spans="16:17" x14ac:dyDescent="0.25">
      <c r="P5327" s="84"/>
      <c r="Q5327" s="84"/>
    </row>
    <row r="5328" spans="16:17" x14ac:dyDescent="0.25">
      <c r="P5328" s="84"/>
      <c r="Q5328" s="84"/>
    </row>
    <row r="5329" spans="16:17" x14ac:dyDescent="0.25">
      <c r="P5329" s="84"/>
      <c r="Q5329" s="84"/>
    </row>
    <row r="5330" spans="16:17" x14ac:dyDescent="0.25">
      <c r="P5330" s="84"/>
      <c r="Q5330" s="84"/>
    </row>
    <row r="5331" spans="16:17" x14ac:dyDescent="0.25">
      <c r="P5331" s="84"/>
      <c r="Q5331" s="84"/>
    </row>
    <row r="5332" spans="16:17" x14ac:dyDescent="0.25">
      <c r="P5332" s="84"/>
      <c r="Q5332" s="84"/>
    </row>
    <row r="5333" spans="16:17" x14ac:dyDescent="0.25">
      <c r="P5333" s="84"/>
      <c r="Q5333" s="84"/>
    </row>
    <row r="5334" spans="16:17" x14ac:dyDescent="0.25">
      <c r="P5334" s="84"/>
      <c r="Q5334" s="84"/>
    </row>
    <row r="5335" spans="16:17" x14ac:dyDescent="0.25">
      <c r="P5335" s="84"/>
      <c r="Q5335" s="84"/>
    </row>
    <row r="5336" spans="16:17" x14ac:dyDescent="0.25">
      <c r="P5336" s="84"/>
      <c r="Q5336" s="84"/>
    </row>
    <row r="5337" spans="16:17" x14ac:dyDescent="0.25">
      <c r="P5337" s="84"/>
      <c r="Q5337" s="84"/>
    </row>
    <row r="5338" spans="16:17" x14ac:dyDescent="0.25">
      <c r="P5338" s="84"/>
      <c r="Q5338" s="84"/>
    </row>
    <row r="5339" spans="16:17" x14ac:dyDescent="0.25">
      <c r="P5339" s="84"/>
      <c r="Q5339" s="84"/>
    </row>
    <row r="5340" spans="16:17" x14ac:dyDescent="0.25">
      <c r="P5340" s="84"/>
      <c r="Q5340" s="84"/>
    </row>
    <row r="5341" spans="16:17" x14ac:dyDescent="0.25">
      <c r="P5341" s="84"/>
      <c r="Q5341" s="84"/>
    </row>
    <row r="5342" spans="16:17" x14ac:dyDescent="0.25">
      <c r="P5342" s="84"/>
      <c r="Q5342" s="84"/>
    </row>
    <row r="5343" spans="16:17" x14ac:dyDescent="0.25">
      <c r="P5343" s="84"/>
      <c r="Q5343" s="84"/>
    </row>
    <row r="5344" spans="16:17" x14ac:dyDescent="0.25">
      <c r="P5344" s="84"/>
      <c r="Q5344" s="84"/>
    </row>
    <row r="5345" spans="16:17" x14ac:dyDescent="0.25">
      <c r="P5345" s="84"/>
      <c r="Q5345" s="84"/>
    </row>
    <row r="5346" spans="16:17" x14ac:dyDescent="0.25">
      <c r="P5346" s="84"/>
      <c r="Q5346" s="84"/>
    </row>
    <row r="5347" spans="16:17" x14ac:dyDescent="0.25">
      <c r="P5347" s="84"/>
      <c r="Q5347" s="84"/>
    </row>
    <row r="5348" spans="16:17" x14ac:dyDescent="0.25">
      <c r="P5348" s="84"/>
      <c r="Q5348" s="84"/>
    </row>
    <row r="5349" spans="16:17" x14ac:dyDescent="0.25">
      <c r="P5349" s="84"/>
      <c r="Q5349" s="84"/>
    </row>
    <row r="5350" spans="16:17" x14ac:dyDescent="0.25">
      <c r="P5350" s="84"/>
      <c r="Q5350" s="84"/>
    </row>
    <row r="5351" spans="16:17" x14ac:dyDescent="0.25">
      <c r="P5351" s="84"/>
      <c r="Q5351" s="84"/>
    </row>
    <row r="5352" spans="16:17" x14ac:dyDescent="0.25">
      <c r="P5352" s="84"/>
      <c r="Q5352" s="84"/>
    </row>
    <row r="5353" spans="16:17" x14ac:dyDescent="0.25">
      <c r="P5353" s="84"/>
      <c r="Q5353" s="84"/>
    </row>
    <row r="5354" spans="16:17" x14ac:dyDescent="0.25">
      <c r="P5354" s="84"/>
      <c r="Q5354" s="84"/>
    </row>
    <row r="5355" spans="16:17" x14ac:dyDescent="0.25">
      <c r="P5355" s="84"/>
      <c r="Q5355" s="84"/>
    </row>
    <row r="5356" spans="16:17" x14ac:dyDescent="0.25">
      <c r="P5356" s="84"/>
      <c r="Q5356" s="84"/>
    </row>
    <row r="5357" spans="16:17" x14ac:dyDescent="0.25">
      <c r="P5357" s="84"/>
      <c r="Q5357" s="84"/>
    </row>
    <row r="5358" spans="16:17" x14ac:dyDescent="0.25">
      <c r="P5358" s="84"/>
      <c r="Q5358" s="84"/>
    </row>
    <row r="5359" spans="16:17" x14ac:dyDescent="0.25">
      <c r="P5359" s="84"/>
      <c r="Q5359" s="84"/>
    </row>
    <row r="5360" spans="16:17" x14ac:dyDescent="0.25">
      <c r="P5360" s="84"/>
      <c r="Q5360" s="84"/>
    </row>
    <row r="5361" spans="16:17" x14ac:dyDescent="0.25">
      <c r="P5361" s="84"/>
      <c r="Q5361" s="84"/>
    </row>
    <row r="5362" spans="16:17" x14ac:dyDescent="0.25">
      <c r="P5362" s="84"/>
      <c r="Q5362" s="84"/>
    </row>
    <row r="5363" spans="16:17" x14ac:dyDescent="0.25">
      <c r="P5363" s="84"/>
      <c r="Q5363" s="84"/>
    </row>
    <row r="5364" spans="16:17" x14ac:dyDescent="0.25">
      <c r="P5364" s="84"/>
      <c r="Q5364" s="84"/>
    </row>
    <row r="5365" spans="16:17" x14ac:dyDescent="0.25">
      <c r="P5365" s="84"/>
      <c r="Q5365" s="84"/>
    </row>
    <row r="5366" spans="16:17" x14ac:dyDescent="0.25">
      <c r="P5366" s="84"/>
      <c r="Q5366" s="84"/>
    </row>
    <row r="5367" spans="16:17" x14ac:dyDescent="0.25">
      <c r="P5367" s="84"/>
      <c r="Q5367" s="84"/>
    </row>
    <row r="5368" spans="16:17" x14ac:dyDescent="0.25">
      <c r="P5368" s="84"/>
      <c r="Q5368" s="84"/>
    </row>
    <row r="5369" spans="16:17" x14ac:dyDescent="0.25">
      <c r="P5369" s="84"/>
      <c r="Q5369" s="84"/>
    </row>
    <row r="5370" spans="16:17" x14ac:dyDescent="0.25">
      <c r="P5370" s="84"/>
      <c r="Q5370" s="84"/>
    </row>
    <row r="5371" spans="16:17" x14ac:dyDescent="0.25">
      <c r="P5371" s="84"/>
      <c r="Q5371" s="84"/>
    </row>
    <row r="5372" spans="16:17" x14ac:dyDescent="0.25">
      <c r="P5372" s="84"/>
      <c r="Q5372" s="84"/>
    </row>
    <row r="5373" spans="16:17" x14ac:dyDescent="0.25">
      <c r="P5373" s="84"/>
      <c r="Q5373" s="84"/>
    </row>
    <row r="5374" spans="16:17" x14ac:dyDescent="0.25">
      <c r="P5374" s="84"/>
      <c r="Q5374" s="84"/>
    </row>
    <row r="5375" spans="16:17" x14ac:dyDescent="0.25">
      <c r="P5375" s="84"/>
      <c r="Q5375" s="84"/>
    </row>
    <row r="5376" spans="16:17" x14ac:dyDescent="0.25">
      <c r="P5376" s="84"/>
      <c r="Q5376" s="84"/>
    </row>
    <row r="5377" spans="16:17" x14ac:dyDescent="0.25">
      <c r="P5377" s="84"/>
      <c r="Q5377" s="84"/>
    </row>
    <row r="5378" spans="16:17" x14ac:dyDescent="0.25">
      <c r="P5378" s="84"/>
      <c r="Q5378" s="84"/>
    </row>
    <row r="5379" spans="16:17" x14ac:dyDescent="0.25">
      <c r="P5379" s="84"/>
      <c r="Q5379" s="84"/>
    </row>
    <row r="5380" spans="16:17" x14ac:dyDescent="0.25">
      <c r="P5380" s="84"/>
      <c r="Q5380" s="84"/>
    </row>
    <row r="5381" spans="16:17" x14ac:dyDescent="0.25">
      <c r="P5381" s="84"/>
      <c r="Q5381" s="84"/>
    </row>
    <row r="5382" spans="16:17" x14ac:dyDescent="0.25">
      <c r="P5382" s="84"/>
      <c r="Q5382" s="84"/>
    </row>
    <row r="5383" spans="16:17" x14ac:dyDescent="0.25">
      <c r="P5383" s="84"/>
      <c r="Q5383" s="84"/>
    </row>
    <row r="5384" spans="16:17" x14ac:dyDescent="0.25">
      <c r="P5384" s="84"/>
      <c r="Q5384" s="84"/>
    </row>
    <row r="5385" spans="16:17" x14ac:dyDescent="0.25">
      <c r="P5385" s="84"/>
      <c r="Q5385" s="84"/>
    </row>
    <row r="5386" spans="16:17" x14ac:dyDescent="0.25">
      <c r="P5386" s="84"/>
      <c r="Q5386" s="84"/>
    </row>
    <row r="5387" spans="16:17" x14ac:dyDescent="0.25">
      <c r="P5387" s="84"/>
      <c r="Q5387" s="84"/>
    </row>
    <row r="5388" spans="16:17" x14ac:dyDescent="0.25">
      <c r="P5388" s="84"/>
      <c r="Q5388" s="84"/>
    </row>
    <row r="5389" spans="16:17" x14ac:dyDescent="0.25">
      <c r="P5389" s="84"/>
      <c r="Q5389" s="84"/>
    </row>
    <row r="5390" spans="16:17" x14ac:dyDescent="0.25">
      <c r="P5390" s="84"/>
      <c r="Q5390" s="84"/>
    </row>
    <row r="5391" spans="16:17" x14ac:dyDescent="0.25">
      <c r="P5391" s="84"/>
      <c r="Q5391" s="84"/>
    </row>
    <row r="5392" spans="16:17" x14ac:dyDescent="0.25">
      <c r="P5392" s="84"/>
      <c r="Q5392" s="84"/>
    </row>
    <row r="5393" spans="16:17" x14ac:dyDescent="0.25">
      <c r="P5393" s="84"/>
      <c r="Q5393" s="84"/>
    </row>
    <row r="5394" spans="16:17" x14ac:dyDescent="0.25">
      <c r="P5394" s="84"/>
      <c r="Q5394" s="84"/>
    </row>
    <row r="5395" spans="16:17" x14ac:dyDescent="0.25">
      <c r="P5395" s="84"/>
      <c r="Q5395" s="84"/>
    </row>
    <row r="5396" spans="16:17" x14ac:dyDescent="0.25">
      <c r="P5396" s="84"/>
      <c r="Q5396" s="84"/>
    </row>
    <row r="5397" spans="16:17" x14ac:dyDescent="0.25">
      <c r="P5397" s="84"/>
      <c r="Q5397" s="84"/>
    </row>
    <row r="5398" spans="16:17" x14ac:dyDescent="0.25">
      <c r="P5398" s="84"/>
      <c r="Q5398" s="84"/>
    </row>
    <row r="5399" spans="16:17" x14ac:dyDescent="0.25">
      <c r="P5399" s="84"/>
      <c r="Q5399" s="84"/>
    </row>
    <row r="5400" spans="16:17" x14ac:dyDescent="0.25">
      <c r="P5400" s="84"/>
      <c r="Q5400" s="84"/>
    </row>
    <row r="5401" spans="16:17" x14ac:dyDescent="0.25">
      <c r="P5401" s="84"/>
      <c r="Q5401" s="84"/>
    </row>
    <row r="5402" spans="16:17" x14ac:dyDescent="0.25">
      <c r="P5402" s="84"/>
      <c r="Q5402" s="84"/>
    </row>
    <row r="5403" spans="16:17" x14ac:dyDescent="0.25">
      <c r="P5403" s="84"/>
      <c r="Q5403" s="84"/>
    </row>
    <row r="5404" spans="16:17" x14ac:dyDescent="0.25">
      <c r="P5404" s="84"/>
      <c r="Q5404" s="84"/>
    </row>
    <row r="5405" spans="16:17" x14ac:dyDescent="0.25">
      <c r="P5405" s="84"/>
      <c r="Q5405" s="84"/>
    </row>
    <row r="5406" spans="16:17" x14ac:dyDescent="0.25">
      <c r="P5406" s="84"/>
      <c r="Q5406" s="84"/>
    </row>
    <row r="5407" spans="16:17" x14ac:dyDescent="0.25">
      <c r="P5407" s="84"/>
      <c r="Q5407" s="84"/>
    </row>
    <row r="5408" spans="16:17" x14ac:dyDescent="0.25">
      <c r="P5408" s="84"/>
      <c r="Q5408" s="84"/>
    </row>
    <row r="5409" spans="16:17" x14ac:dyDescent="0.25">
      <c r="P5409" s="84"/>
      <c r="Q5409" s="84"/>
    </row>
    <row r="5410" spans="16:17" x14ac:dyDescent="0.25">
      <c r="P5410" s="84"/>
      <c r="Q5410" s="84"/>
    </row>
    <row r="5411" spans="16:17" x14ac:dyDescent="0.25">
      <c r="P5411" s="84"/>
      <c r="Q5411" s="84"/>
    </row>
    <row r="5412" spans="16:17" x14ac:dyDescent="0.25">
      <c r="P5412" s="84"/>
      <c r="Q5412" s="84"/>
    </row>
    <row r="5413" spans="16:17" x14ac:dyDescent="0.25">
      <c r="P5413" s="84"/>
      <c r="Q5413" s="84"/>
    </row>
    <row r="5414" spans="16:17" x14ac:dyDescent="0.25">
      <c r="P5414" s="84"/>
      <c r="Q5414" s="84"/>
    </row>
    <row r="5415" spans="16:17" x14ac:dyDescent="0.25">
      <c r="P5415" s="84"/>
      <c r="Q5415" s="84"/>
    </row>
    <row r="5416" spans="16:17" x14ac:dyDescent="0.25">
      <c r="P5416" s="84"/>
      <c r="Q5416" s="84"/>
    </row>
    <row r="5417" spans="16:17" x14ac:dyDescent="0.25">
      <c r="P5417" s="84"/>
      <c r="Q5417" s="84"/>
    </row>
    <row r="5418" spans="16:17" x14ac:dyDescent="0.25">
      <c r="P5418" s="84"/>
      <c r="Q5418" s="84"/>
    </row>
    <row r="5419" spans="16:17" x14ac:dyDescent="0.25">
      <c r="P5419" s="84"/>
      <c r="Q5419" s="84"/>
    </row>
    <row r="5420" spans="16:17" x14ac:dyDescent="0.25">
      <c r="P5420" s="84"/>
      <c r="Q5420" s="84"/>
    </row>
    <row r="5421" spans="16:17" x14ac:dyDescent="0.25">
      <c r="P5421" s="84"/>
      <c r="Q5421" s="84"/>
    </row>
    <row r="5422" spans="16:17" x14ac:dyDescent="0.25">
      <c r="P5422" s="84"/>
      <c r="Q5422" s="84"/>
    </row>
    <row r="5423" spans="16:17" x14ac:dyDescent="0.25">
      <c r="P5423" s="84"/>
      <c r="Q5423" s="84"/>
    </row>
    <row r="5424" spans="16:17" x14ac:dyDescent="0.25">
      <c r="P5424" s="84"/>
      <c r="Q5424" s="84"/>
    </row>
    <row r="5425" spans="16:17" x14ac:dyDescent="0.25">
      <c r="P5425" s="84"/>
      <c r="Q5425" s="84"/>
    </row>
    <row r="5426" spans="16:17" x14ac:dyDescent="0.25">
      <c r="P5426" s="84"/>
      <c r="Q5426" s="84"/>
    </row>
    <row r="5427" spans="16:17" x14ac:dyDescent="0.25">
      <c r="P5427" s="84"/>
      <c r="Q5427" s="84"/>
    </row>
    <row r="5428" spans="16:17" x14ac:dyDescent="0.25">
      <c r="P5428" s="84"/>
      <c r="Q5428" s="84"/>
    </row>
    <row r="5429" spans="16:17" x14ac:dyDescent="0.25">
      <c r="P5429" s="84"/>
      <c r="Q5429" s="84"/>
    </row>
    <row r="5430" spans="16:17" x14ac:dyDescent="0.25">
      <c r="P5430" s="84"/>
      <c r="Q5430" s="84"/>
    </row>
    <row r="5431" spans="16:17" x14ac:dyDescent="0.25">
      <c r="P5431" s="84"/>
      <c r="Q5431" s="84"/>
    </row>
    <row r="5432" spans="16:17" x14ac:dyDescent="0.25">
      <c r="P5432" s="84"/>
      <c r="Q5432" s="84"/>
    </row>
    <row r="5433" spans="16:17" x14ac:dyDescent="0.25">
      <c r="P5433" s="84"/>
      <c r="Q5433" s="84"/>
    </row>
    <row r="5434" spans="16:17" x14ac:dyDescent="0.25">
      <c r="P5434" s="84"/>
      <c r="Q5434" s="84"/>
    </row>
    <row r="5435" spans="16:17" x14ac:dyDescent="0.25">
      <c r="P5435" s="84"/>
      <c r="Q5435" s="84"/>
    </row>
    <row r="5436" spans="16:17" x14ac:dyDescent="0.25">
      <c r="P5436" s="84"/>
      <c r="Q5436" s="84"/>
    </row>
    <row r="5437" spans="16:17" x14ac:dyDescent="0.25">
      <c r="P5437" s="84"/>
      <c r="Q5437" s="84"/>
    </row>
    <row r="5438" spans="16:17" x14ac:dyDescent="0.25">
      <c r="P5438" s="84"/>
      <c r="Q5438" s="84"/>
    </row>
    <row r="5439" spans="16:17" x14ac:dyDescent="0.25">
      <c r="P5439" s="84"/>
      <c r="Q5439" s="84"/>
    </row>
    <row r="5440" spans="16:17" x14ac:dyDescent="0.25">
      <c r="P5440" s="84"/>
      <c r="Q5440" s="84"/>
    </row>
    <row r="5441" spans="16:17" x14ac:dyDescent="0.25">
      <c r="P5441" s="84"/>
      <c r="Q5441" s="84"/>
    </row>
    <row r="5442" spans="16:17" x14ac:dyDescent="0.25">
      <c r="P5442" s="84"/>
      <c r="Q5442" s="84"/>
    </row>
    <row r="5443" spans="16:17" x14ac:dyDescent="0.25">
      <c r="P5443" s="84"/>
      <c r="Q5443" s="84"/>
    </row>
    <row r="5444" spans="16:17" x14ac:dyDescent="0.25">
      <c r="P5444" s="84"/>
      <c r="Q5444" s="84"/>
    </row>
    <row r="5445" spans="16:17" x14ac:dyDescent="0.25">
      <c r="P5445" s="84"/>
      <c r="Q5445" s="84"/>
    </row>
    <row r="5446" spans="16:17" x14ac:dyDescent="0.25">
      <c r="P5446" s="84"/>
      <c r="Q5446" s="84"/>
    </row>
    <row r="5447" spans="16:17" x14ac:dyDescent="0.25">
      <c r="P5447" s="84"/>
      <c r="Q5447" s="84"/>
    </row>
    <row r="5448" spans="16:17" x14ac:dyDescent="0.25">
      <c r="P5448" s="84"/>
      <c r="Q5448" s="84"/>
    </row>
    <row r="5449" spans="16:17" x14ac:dyDescent="0.25">
      <c r="P5449" s="84"/>
      <c r="Q5449" s="84"/>
    </row>
    <row r="5450" spans="16:17" x14ac:dyDescent="0.25">
      <c r="P5450" s="84"/>
      <c r="Q5450" s="84"/>
    </row>
    <row r="5451" spans="16:17" x14ac:dyDescent="0.25">
      <c r="P5451" s="84"/>
      <c r="Q5451" s="84"/>
    </row>
    <row r="5452" spans="16:17" x14ac:dyDescent="0.25">
      <c r="P5452" s="84"/>
      <c r="Q5452" s="84"/>
    </row>
    <row r="5453" spans="16:17" x14ac:dyDescent="0.25">
      <c r="P5453" s="84"/>
      <c r="Q5453" s="84"/>
    </row>
    <row r="5454" spans="16:17" x14ac:dyDescent="0.25">
      <c r="P5454" s="84"/>
      <c r="Q5454" s="84"/>
    </row>
    <row r="5455" spans="16:17" x14ac:dyDescent="0.25">
      <c r="P5455" s="84"/>
      <c r="Q5455" s="84"/>
    </row>
    <row r="5456" spans="16:17" x14ac:dyDescent="0.25">
      <c r="P5456" s="84"/>
      <c r="Q5456" s="84"/>
    </row>
    <row r="5457" spans="16:17" x14ac:dyDescent="0.25">
      <c r="P5457" s="84"/>
      <c r="Q5457" s="84"/>
    </row>
    <row r="5458" spans="16:17" x14ac:dyDescent="0.25">
      <c r="P5458" s="84"/>
      <c r="Q5458" s="84"/>
    </row>
    <row r="5459" spans="16:17" x14ac:dyDescent="0.25">
      <c r="P5459" s="84"/>
      <c r="Q5459" s="84"/>
    </row>
    <row r="5460" spans="16:17" x14ac:dyDescent="0.25">
      <c r="P5460" s="84"/>
      <c r="Q5460" s="84"/>
    </row>
    <row r="5461" spans="16:17" x14ac:dyDescent="0.25">
      <c r="P5461" s="84"/>
      <c r="Q5461" s="84"/>
    </row>
    <row r="5462" spans="16:17" x14ac:dyDescent="0.25">
      <c r="P5462" s="84"/>
      <c r="Q5462" s="84"/>
    </row>
    <row r="5463" spans="16:17" x14ac:dyDescent="0.25">
      <c r="P5463" s="84"/>
      <c r="Q5463" s="84"/>
    </row>
    <row r="5464" spans="16:17" x14ac:dyDescent="0.25">
      <c r="P5464" s="84"/>
      <c r="Q5464" s="84"/>
    </row>
    <row r="5465" spans="16:17" x14ac:dyDescent="0.25">
      <c r="P5465" s="84"/>
      <c r="Q5465" s="84"/>
    </row>
    <row r="5466" spans="16:17" x14ac:dyDescent="0.25">
      <c r="P5466" s="84"/>
      <c r="Q5466" s="84"/>
    </row>
    <row r="5467" spans="16:17" x14ac:dyDescent="0.25">
      <c r="P5467" s="84"/>
      <c r="Q5467" s="84"/>
    </row>
    <row r="5468" spans="16:17" x14ac:dyDescent="0.25">
      <c r="P5468" s="84"/>
      <c r="Q5468" s="84"/>
    </row>
    <row r="5469" spans="16:17" x14ac:dyDescent="0.25">
      <c r="P5469" s="84"/>
      <c r="Q5469" s="84"/>
    </row>
    <row r="5470" spans="16:17" x14ac:dyDescent="0.25">
      <c r="P5470" s="84"/>
      <c r="Q5470" s="84"/>
    </row>
    <row r="5471" spans="16:17" x14ac:dyDescent="0.25">
      <c r="P5471" s="84"/>
      <c r="Q5471" s="84"/>
    </row>
    <row r="5472" spans="16:17" x14ac:dyDescent="0.25">
      <c r="P5472" s="84"/>
      <c r="Q5472" s="84"/>
    </row>
    <row r="5473" spans="16:17" x14ac:dyDescent="0.25">
      <c r="P5473" s="84"/>
      <c r="Q5473" s="84"/>
    </row>
    <row r="5474" spans="16:17" x14ac:dyDescent="0.25">
      <c r="P5474" s="84"/>
      <c r="Q5474" s="84"/>
    </row>
    <row r="5475" spans="16:17" x14ac:dyDescent="0.25">
      <c r="P5475" s="84"/>
      <c r="Q5475" s="84"/>
    </row>
    <row r="5476" spans="16:17" x14ac:dyDescent="0.25">
      <c r="P5476" s="84"/>
      <c r="Q5476" s="84"/>
    </row>
    <row r="5477" spans="16:17" x14ac:dyDescent="0.25">
      <c r="P5477" s="84"/>
      <c r="Q5477" s="84"/>
    </row>
    <row r="5478" spans="16:17" x14ac:dyDescent="0.25">
      <c r="P5478" s="84"/>
      <c r="Q5478" s="84"/>
    </row>
    <row r="5479" spans="16:17" x14ac:dyDescent="0.25">
      <c r="P5479" s="84"/>
      <c r="Q5479" s="84"/>
    </row>
    <row r="5480" spans="16:17" x14ac:dyDescent="0.25">
      <c r="P5480" s="84"/>
      <c r="Q5480" s="84"/>
    </row>
    <row r="5481" spans="16:17" x14ac:dyDescent="0.25">
      <c r="P5481" s="84"/>
      <c r="Q5481" s="84"/>
    </row>
    <row r="5482" spans="16:17" x14ac:dyDescent="0.25">
      <c r="P5482" s="84"/>
      <c r="Q5482" s="84"/>
    </row>
    <row r="5483" spans="16:17" x14ac:dyDescent="0.25">
      <c r="P5483" s="84"/>
      <c r="Q5483" s="84"/>
    </row>
    <row r="5484" spans="16:17" x14ac:dyDescent="0.25">
      <c r="P5484" s="84"/>
      <c r="Q5484" s="84"/>
    </row>
    <row r="5485" spans="16:17" x14ac:dyDescent="0.25">
      <c r="P5485" s="84"/>
      <c r="Q5485" s="84"/>
    </row>
    <row r="5486" spans="16:17" x14ac:dyDescent="0.25">
      <c r="P5486" s="84"/>
      <c r="Q5486" s="84"/>
    </row>
    <row r="5487" spans="16:17" x14ac:dyDescent="0.25">
      <c r="P5487" s="84"/>
      <c r="Q5487" s="84"/>
    </row>
    <row r="5488" spans="16:17" x14ac:dyDescent="0.25">
      <c r="P5488" s="84"/>
      <c r="Q5488" s="84"/>
    </row>
    <row r="5489" spans="16:17" x14ac:dyDescent="0.25">
      <c r="P5489" s="84"/>
      <c r="Q5489" s="84"/>
    </row>
    <row r="5490" spans="16:17" x14ac:dyDescent="0.25">
      <c r="P5490" s="84"/>
      <c r="Q5490" s="84"/>
    </row>
    <row r="5491" spans="16:17" x14ac:dyDescent="0.25">
      <c r="P5491" s="84"/>
      <c r="Q5491" s="84"/>
    </row>
    <row r="5492" spans="16:17" x14ac:dyDescent="0.25">
      <c r="P5492" s="84"/>
      <c r="Q5492" s="84"/>
    </row>
    <row r="5493" spans="16:17" x14ac:dyDescent="0.25">
      <c r="P5493" s="84"/>
      <c r="Q5493" s="84"/>
    </row>
    <row r="5494" spans="16:17" x14ac:dyDescent="0.25">
      <c r="P5494" s="84"/>
      <c r="Q5494" s="84"/>
    </row>
    <row r="5495" spans="16:17" x14ac:dyDescent="0.25">
      <c r="P5495" s="84"/>
      <c r="Q5495" s="84"/>
    </row>
    <row r="5496" spans="16:17" x14ac:dyDescent="0.25">
      <c r="P5496" s="84"/>
      <c r="Q5496" s="84"/>
    </row>
    <row r="5497" spans="16:17" x14ac:dyDescent="0.25">
      <c r="P5497" s="84"/>
      <c r="Q5497" s="84"/>
    </row>
    <row r="5498" spans="16:17" x14ac:dyDescent="0.25">
      <c r="P5498" s="84"/>
      <c r="Q5498" s="84"/>
    </row>
    <row r="5499" spans="16:17" x14ac:dyDescent="0.25">
      <c r="P5499" s="84"/>
      <c r="Q5499" s="84"/>
    </row>
    <row r="5500" spans="16:17" x14ac:dyDescent="0.25">
      <c r="P5500" s="84"/>
      <c r="Q5500" s="84"/>
    </row>
    <row r="5501" spans="16:17" x14ac:dyDescent="0.25">
      <c r="P5501" s="84"/>
      <c r="Q5501" s="84"/>
    </row>
    <row r="5502" spans="16:17" x14ac:dyDescent="0.25">
      <c r="P5502" s="84"/>
      <c r="Q5502" s="84"/>
    </row>
    <row r="5503" spans="16:17" x14ac:dyDescent="0.25">
      <c r="P5503" s="84"/>
      <c r="Q5503" s="84"/>
    </row>
    <row r="5504" spans="16:17" x14ac:dyDescent="0.25">
      <c r="P5504" s="84"/>
      <c r="Q5504" s="84"/>
    </row>
    <row r="5505" spans="16:17" x14ac:dyDescent="0.25">
      <c r="P5505" s="84"/>
      <c r="Q5505" s="84"/>
    </row>
    <row r="5506" spans="16:17" x14ac:dyDescent="0.25">
      <c r="P5506" s="84"/>
      <c r="Q5506" s="84"/>
    </row>
    <row r="5507" spans="16:17" x14ac:dyDescent="0.25">
      <c r="P5507" s="84"/>
      <c r="Q5507" s="84"/>
    </row>
    <row r="5508" spans="16:17" x14ac:dyDescent="0.25">
      <c r="P5508" s="84"/>
      <c r="Q5508" s="84"/>
    </row>
    <row r="5509" spans="16:17" x14ac:dyDescent="0.25">
      <c r="P5509" s="84"/>
      <c r="Q5509" s="84"/>
    </row>
    <row r="5510" spans="16:17" x14ac:dyDescent="0.25">
      <c r="P5510" s="84"/>
      <c r="Q5510" s="84"/>
    </row>
    <row r="5511" spans="16:17" x14ac:dyDescent="0.25">
      <c r="P5511" s="84"/>
      <c r="Q5511" s="84"/>
    </row>
    <row r="5512" spans="16:17" x14ac:dyDescent="0.25">
      <c r="P5512" s="84"/>
      <c r="Q5512" s="84"/>
    </row>
    <row r="5513" spans="16:17" x14ac:dyDescent="0.25">
      <c r="P5513" s="84"/>
      <c r="Q5513" s="84"/>
    </row>
    <row r="5514" spans="16:17" x14ac:dyDescent="0.25">
      <c r="P5514" s="84"/>
      <c r="Q5514" s="84"/>
    </row>
    <row r="5515" spans="16:17" x14ac:dyDescent="0.25">
      <c r="P5515" s="84"/>
      <c r="Q5515" s="84"/>
    </row>
    <row r="5516" spans="16:17" x14ac:dyDescent="0.25">
      <c r="P5516" s="84"/>
      <c r="Q5516" s="84"/>
    </row>
    <row r="5517" spans="16:17" x14ac:dyDescent="0.25">
      <c r="P5517" s="84"/>
      <c r="Q5517" s="84"/>
    </row>
    <row r="5518" spans="16:17" x14ac:dyDescent="0.25">
      <c r="P5518" s="84"/>
      <c r="Q5518" s="84"/>
    </row>
    <row r="5519" spans="16:17" x14ac:dyDescent="0.25">
      <c r="P5519" s="84"/>
      <c r="Q5519" s="84"/>
    </row>
    <row r="5520" spans="16:17" x14ac:dyDescent="0.25">
      <c r="P5520" s="84"/>
      <c r="Q5520" s="84"/>
    </row>
    <row r="5521" spans="16:17" x14ac:dyDescent="0.25">
      <c r="P5521" s="84"/>
      <c r="Q5521" s="84"/>
    </row>
    <row r="5522" spans="16:17" x14ac:dyDescent="0.25">
      <c r="P5522" s="84"/>
      <c r="Q5522" s="84"/>
    </row>
    <row r="5523" spans="16:17" x14ac:dyDescent="0.25">
      <c r="P5523" s="84"/>
      <c r="Q5523" s="84"/>
    </row>
    <row r="5524" spans="16:17" x14ac:dyDescent="0.25">
      <c r="P5524" s="84"/>
      <c r="Q5524" s="84"/>
    </row>
    <row r="5525" spans="16:17" x14ac:dyDescent="0.25">
      <c r="P5525" s="84"/>
      <c r="Q5525" s="84"/>
    </row>
    <row r="5526" spans="16:17" x14ac:dyDescent="0.25">
      <c r="P5526" s="84"/>
      <c r="Q5526" s="84"/>
    </row>
    <row r="5527" spans="16:17" x14ac:dyDescent="0.25">
      <c r="P5527" s="84"/>
      <c r="Q5527" s="84"/>
    </row>
    <row r="5528" spans="16:17" x14ac:dyDescent="0.25">
      <c r="P5528" s="84"/>
      <c r="Q5528" s="84"/>
    </row>
    <row r="5529" spans="16:17" x14ac:dyDescent="0.25">
      <c r="P5529" s="84"/>
      <c r="Q5529" s="84"/>
    </row>
    <row r="5530" spans="16:17" x14ac:dyDescent="0.25">
      <c r="P5530" s="84"/>
      <c r="Q5530" s="84"/>
    </row>
    <row r="5531" spans="16:17" x14ac:dyDescent="0.25">
      <c r="P5531" s="84"/>
      <c r="Q5531" s="84"/>
    </row>
    <row r="5532" spans="16:17" x14ac:dyDescent="0.25">
      <c r="P5532" s="84"/>
      <c r="Q5532" s="84"/>
    </row>
    <row r="5533" spans="16:17" x14ac:dyDescent="0.25">
      <c r="P5533" s="84"/>
      <c r="Q5533" s="84"/>
    </row>
    <row r="5534" spans="16:17" x14ac:dyDescent="0.25">
      <c r="P5534" s="84"/>
      <c r="Q5534" s="84"/>
    </row>
    <row r="5535" spans="16:17" x14ac:dyDescent="0.25">
      <c r="P5535" s="84"/>
      <c r="Q5535" s="84"/>
    </row>
    <row r="5536" spans="16:17" x14ac:dyDescent="0.25">
      <c r="P5536" s="84"/>
      <c r="Q5536" s="84"/>
    </row>
    <row r="5537" spans="16:17" x14ac:dyDescent="0.25">
      <c r="P5537" s="84"/>
      <c r="Q5537" s="84"/>
    </row>
    <row r="5538" spans="16:17" x14ac:dyDescent="0.25">
      <c r="P5538" s="84"/>
      <c r="Q5538" s="84"/>
    </row>
    <row r="5539" spans="16:17" x14ac:dyDescent="0.25">
      <c r="P5539" s="84"/>
      <c r="Q5539" s="84"/>
    </row>
    <row r="5540" spans="16:17" x14ac:dyDescent="0.25">
      <c r="P5540" s="84"/>
      <c r="Q5540" s="84"/>
    </row>
    <row r="5541" spans="16:17" x14ac:dyDescent="0.25">
      <c r="P5541" s="84"/>
      <c r="Q5541" s="84"/>
    </row>
    <row r="5542" spans="16:17" x14ac:dyDescent="0.25">
      <c r="P5542" s="84"/>
      <c r="Q5542" s="84"/>
    </row>
    <row r="5543" spans="16:17" x14ac:dyDescent="0.25">
      <c r="P5543" s="84"/>
      <c r="Q5543" s="84"/>
    </row>
    <row r="5544" spans="16:17" x14ac:dyDescent="0.25">
      <c r="P5544" s="84"/>
      <c r="Q5544" s="84"/>
    </row>
    <row r="5545" spans="16:17" x14ac:dyDescent="0.25">
      <c r="P5545" s="84"/>
      <c r="Q5545" s="84"/>
    </row>
    <row r="5546" spans="16:17" x14ac:dyDescent="0.25">
      <c r="P5546" s="84"/>
      <c r="Q5546" s="84"/>
    </row>
    <row r="5547" spans="16:17" x14ac:dyDescent="0.25">
      <c r="P5547" s="84"/>
      <c r="Q5547" s="84"/>
    </row>
    <row r="5548" spans="16:17" x14ac:dyDescent="0.25">
      <c r="P5548" s="84"/>
      <c r="Q5548" s="84"/>
    </row>
    <row r="5549" spans="16:17" x14ac:dyDescent="0.25">
      <c r="P5549" s="84"/>
      <c r="Q5549" s="84"/>
    </row>
    <row r="5550" spans="16:17" x14ac:dyDescent="0.25">
      <c r="P5550" s="84"/>
      <c r="Q5550" s="84"/>
    </row>
    <row r="5551" spans="16:17" x14ac:dyDescent="0.25">
      <c r="P5551" s="84"/>
      <c r="Q5551" s="84"/>
    </row>
    <row r="5552" spans="16:17" x14ac:dyDescent="0.25">
      <c r="P5552" s="84"/>
      <c r="Q5552" s="84"/>
    </row>
    <row r="5553" spans="16:17" x14ac:dyDescent="0.25">
      <c r="P5553" s="84"/>
      <c r="Q5553" s="84"/>
    </row>
    <row r="5554" spans="16:17" x14ac:dyDescent="0.25">
      <c r="P5554" s="84"/>
      <c r="Q5554" s="84"/>
    </row>
    <row r="5555" spans="16:17" x14ac:dyDescent="0.25">
      <c r="P5555" s="84"/>
      <c r="Q5555" s="84"/>
    </row>
    <row r="5556" spans="16:17" x14ac:dyDescent="0.25">
      <c r="P5556" s="84"/>
      <c r="Q5556" s="84"/>
    </row>
    <row r="5557" spans="16:17" x14ac:dyDescent="0.25">
      <c r="P5557" s="84"/>
      <c r="Q5557" s="84"/>
    </row>
    <row r="5558" spans="16:17" x14ac:dyDescent="0.25">
      <c r="P5558" s="84"/>
      <c r="Q5558" s="84"/>
    </row>
    <row r="5559" spans="16:17" x14ac:dyDescent="0.25">
      <c r="P5559" s="84"/>
      <c r="Q5559" s="84"/>
    </row>
    <row r="5560" spans="16:17" x14ac:dyDescent="0.25">
      <c r="P5560" s="84"/>
      <c r="Q5560" s="84"/>
    </row>
    <row r="5561" spans="16:17" x14ac:dyDescent="0.25">
      <c r="P5561" s="84"/>
      <c r="Q5561" s="84"/>
    </row>
    <row r="5562" spans="16:17" x14ac:dyDescent="0.25">
      <c r="P5562" s="84"/>
      <c r="Q5562" s="84"/>
    </row>
    <row r="5563" spans="16:17" x14ac:dyDescent="0.25">
      <c r="P5563" s="84"/>
      <c r="Q5563" s="84"/>
    </row>
    <row r="5564" spans="16:17" x14ac:dyDescent="0.25">
      <c r="P5564" s="84"/>
      <c r="Q5564" s="84"/>
    </row>
    <row r="5565" spans="16:17" x14ac:dyDescent="0.25">
      <c r="P5565" s="84"/>
      <c r="Q5565" s="84"/>
    </row>
    <row r="5566" spans="16:17" x14ac:dyDescent="0.25">
      <c r="P5566" s="84"/>
      <c r="Q5566" s="84"/>
    </row>
    <row r="5567" spans="16:17" x14ac:dyDescent="0.25">
      <c r="P5567" s="84"/>
      <c r="Q5567" s="84"/>
    </row>
    <row r="5568" spans="16:17" x14ac:dyDescent="0.25">
      <c r="P5568" s="84"/>
      <c r="Q5568" s="84"/>
    </row>
    <row r="5569" spans="16:17" x14ac:dyDescent="0.25">
      <c r="P5569" s="84"/>
      <c r="Q5569" s="84"/>
    </row>
    <row r="5570" spans="16:17" x14ac:dyDescent="0.25">
      <c r="P5570" s="84"/>
      <c r="Q5570" s="84"/>
    </row>
    <row r="5571" spans="16:17" x14ac:dyDescent="0.25">
      <c r="P5571" s="84"/>
      <c r="Q5571" s="84"/>
    </row>
    <row r="5572" spans="16:17" x14ac:dyDescent="0.25">
      <c r="P5572" s="84"/>
      <c r="Q5572" s="84"/>
    </row>
    <row r="5573" spans="16:17" x14ac:dyDescent="0.25">
      <c r="P5573" s="84"/>
      <c r="Q5573" s="84"/>
    </row>
    <row r="5574" spans="16:17" x14ac:dyDescent="0.25">
      <c r="P5574" s="84"/>
      <c r="Q5574" s="84"/>
    </row>
    <row r="5575" spans="16:17" x14ac:dyDescent="0.25">
      <c r="P5575" s="84"/>
      <c r="Q5575" s="84"/>
    </row>
    <row r="5576" spans="16:17" x14ac:dyDescent="0.25">
      <c r="P5576" s="84"/>
      <c r="Q5576" s="84"/>
    </row>
    <row r="5577" spans="16:17" x14ac:dyDescent="0.25">
      <c r="P5577" s="84"/>
      <c r="Q5577" s="84"/>
    </row>
    <row r="5578" spans="16:17" x14ac:dyDescent="0.25">
      <c r="P5578" s="84"/>
      <c r="Q5578" s="84"/>
    </row>
    <row r="5579" spans="16:17" x14ac:dyDescent="0.25">
      <c r="P5579" s="84"/>
      <c r="Q5579" s="84"/>
    </row>
    <row r="5580" spans="16:17" x14ac:dyDescent="0.25">
      <c r="P5580" s="84"/>
      <c r="Q5580" s="84"/>
    </row>
    <row r="5581" spans="16:17" x14ac:dyDescent="0.25">
      <c r="P5581" s="84"/>
      <c r="Q5581" s="84"/>
    </row>
    <row r="5582" spans="16:17" x14ac:dyDescent="0.25">
      <c r="P5582" s="84"/>
      <c r="Q5582" s="84"/>
    </row>
    <row r="5583" spans="16:17" x14ac:dyDescent="0.25">
      <c r="P5583" s="84"/>
      <c r="Q5583" s="84"/>
    </row>
    <row r="5584" spans="16:17" x14ac:dyDescent="0.25">
      <c r="P5584" s="84"/>
      <c r="Q5584" s="84"/>
    </row>
    <row r="5585" spans="16:17" x14ac:dyDescent="0.25">
      <c r="P5585" s="84"/>
      <c r="Q5585" s="84"/>
    </row>
    <row r="5586" spans="16:17" x14ac:dyDescent="0.25">
      <c r="P5586" s="84"/>
      <c r="Q5586" s="84"/>
    </row>
    <row r="5587" spans="16:17" x14ac:dyDescent="0.25">
      <c r="P5587" s="84"/>
      <c r="Q5587" s="84"/>
    </row>
    <row r="5588" spans="16:17" x14ac:dyDescent="0.25">
      <c r="P5588" s="84"/>
      <c r="Q5588" s="84"/>
    </row>
    <row r="5589" spans="16:17" x14ac:dyDescent="0.25">
      <c r="P5589" s="84"/>
      <c r="Q5589" s="84"/>
    </row>
    <row r="5590" spans="16:17" x14ac:dyDescent="0.25">
      <c r="P5590" s="84"/>
      <c r="Q5590" s="84"/>
    </row>
    <row r="5591" spans="16:17" x14ac:dyDescent="0.25">
      <c r="P5591" s="84"/>
      <c r="Q5591" s="84"/>
    </row>
    <row r="5592" spans="16:17" x14ac:dyDescent="0.25">
      <c r="P5592" s="84"/>
      <c r="Q5592" s="84"/>
    </row>
    <row r="5593" spans="16:17" x14ac:dyDescent="0.25">
      <c r="P5593" s="84"/>
      <c r="Q5593" s="84"/>
    </row>
    <row r="5594" spans="16:17" x14ac:dyDescent="0.25">
      <c r="P5594" s="84"/>
      <c r="Q5594" s="84"/>
    </row>
    <row r="5595" spans="16:17" x14ac:dyDescent="0.25">
      <c r="P5595" s="84"/>
      <c r="Q5595" s="84"/>
    </row>
    <row r="5596" spans="16:17" x14ac:dyDescent="0.25">
      <c r="P5596" s="84"/>
      <c r="Q5596" s="84"/>
    </row>
    <row r="5597" spans="16:17" x14ac:dyDescent="0.25">
      <c r="P5597" s="84"/>
      <c r="Q5597" s="84"/>
    </row>
    <row r="5598" spans="16:17" x14ac:dyDescent="0.25">
      <c r="P5598" s="84"/>
      <c r="Q5598" s="84"/>
    </row>
    <row r="5599" spans="16:17" x14ac:dyDescent="0.25">
      <c r="P5599" s="84"/>
      <c r="Q5599" s="84"/>
    </row>
    <row r="5600" spans="16:17" x14ac:dyDescent="0.25">
      <c r="P5600" s="84"/>
      <c r="Q5600" s="84"/>
    </row>
    <row r="5601" spans="16:17" x14ac:dyDescent="0.25">
      <c r="P5601" s="84"/>
      <c r="Q5601" s="84"/>
    </row>
    <row r="5602" spans="16:17" x14ac:dyDescent="0.25">
      <c r="P5602" s="84"/>
      <c r="Q5602" s="84"/>
    </row>
    <row r="5603" spans="16:17" x14ac:dyDescent="0.25">
      <c r="P5603" s="84"/>
      <c r="Q5603" s="84"/>
    </row>
    <row r="5604" spans="16:17" x14ac:dyDescent="0.25">
      <c r="P5604" s="84"/>
      <c r="Q5604" s="84"/>
    </row>
    <row r="5605" spans="16:17" x14ac:dyDescent="0.25">
      <c r="P5605" s="84"/>
      <c r="Q5605" s="84"/>
    </row>
    <row r="5606" spans="16:17" x14ac:dyDescent="0.25">
      <c r="P5606" s="84"/>
      <c r="Q5606" s="84"/>
    </row>
    <row r="5607" spans="16:17" x14ac:dyDescent="0.25">
      <c r="P5607" s="84"/>
      <c r="Q5607" s="84"/>
    </row>
    <row r="5608" spans="16:17" x14ac:dyDescent="0.25">
      <c r="P5608" s="84"/>
      <c r="Q5608" s="84"/>
    </row>
    <row r="5609" spans="16:17" x14ac:dyDescent="0.25">
      <c r="P5609" s="84"/>
      <c r="Q5609" s="84"/>
    </row>
    <row r="5610" spans="16:17" x14ac:dyDescent="0.25">
      <c r="P5610" s="84"/>
      <c r="Q5610" s="84"/>
    </row>
    <row r="5611" spans="16:17" x14ac:dyDescent="0.25">
      <c r="P5611" s="84"/>
      <c r="Q5611" s="84"/>
    </row>
    <row r="5612" spans="16:17" x14ac:dyDescent="0.25">
      <c r="P5612" s="84"/>
      <c r="Q5612" s="84"/>
    </row>
    <row r="5613" spans="16:17" x14ac:dyDescent="0.25">
      <c r="P5613" s="84"/>
      <c r="Q5613" s="84"/>
    </row>
    <row r="5614" spans="16:17" x14ac:dyDescent="0.25">
      <c r="P5614" s="84"/>
      <c r="Q5614" s="84"/>
    </row>
    <row r="5615" spans="16:17" x14ac:dyDescent="0.25">
      <c r="P5615" s="84"/>
      <c r="Q5615" s="84"/>
    </row>
    <row r="5616" spans="16:17" x14ac:dyDescent="0.25">
      <c r="P5616" s="84"/>
      <c r="Q5616" s="84"/>
    </row>
    <row r="5617" spans="16:17" x14ac:dyDescent="0.25">
      <c r="P5617" s="84"/>
      <c r="Q5617" s="84"/>
    </row>
    <row r="5618" spans="16:17" x14ac:dyDescent="0.25">
      <c r="P5618" s="84"/>
      <c r="Q5618" s="84"/>
    </row>
    <row r="5619" spans="16:17" x14ac:dyDescent="0.25">
      <c r="P5619" s="84"/>
      <c r="Q5619" s="84"/>
    </row>
    <row r="5620" spans="16:17" x14ac:dyDescent="0.25">
      <c r="P5620" s="84"/>
      <c r="Q5620" s="84"/>
    </row>
    <row r="5621" spans="16:17" x14ac:dyDescent="0.25">
      <c r="P5621" s="84"/>
      <c r="Q5621" s="84"/>
    </row>
    <row r="5622" spans="16:17" x14ac:dyDescent="0.25">
      <c r="P5622" s="84"/>
      <c r="Q5622" s="84"/>
    </row>
    <row r="5623" spans="16:17" x14ac:dyDescent="0.25">
      <c r="P5623" s="84"/>
      <c r="Q5623" s="84"/>
    </row>
    <row r="5624" spans="16:17" x14ac:dyDescent="0.25">
      <c r="P5624" s="84"/>
      <c r="Q5624" s="84"/>
    </row>
    <row r="5625" spans="16:17" x14ac:dyDescent="0.25">
      <c r="P5625" s="84"/>
      <c r="Q5625" s="84"/>
    </row>
    <row r="5626" spans="16:17" x14ac:dyDescent="0.25">
      <c r="P5626" s="84"/>
      <c r="Q5626" s="84"/>
    </row>
    <row r="5627" spans="16:17" x14ac:dyDescent="0.25">
      <c r="P5627" s="84"/>
      <c r="Q5627" s="84"/>
    </row>
    <row r="5628" spans="16:17" x14ac:dyDescent="0.25">
      <c r="P5628" s="84"/>
      <c r="Q5628" s="84"/>
    </row>
    <row r="5629" spans="16:17" x14ac:dyDescent="0.25">
      <c r="P5629" s="84"/>
      <c r="Q5629" s="84"/>
    </row>
    <row r="5630" spans="16:17" x14ac:dyDescent="0.25">
      <c r="P5630" s="84"/>
      <c r="Q5630" s="84"/>
    </row>
    <row r="5631" spans="16:17" x14ac:dyDescent="0.25">
      <c r="P5631" s="84"/>
      <c r="Q5631" s="84"/>
    </row>
    <row r="5632" spans="16:17" x14ac:dyDescent="0.25">
      <c r="P5632" s="84"/>
      <c r="Q5632" s="84"/>
    </row>
    <row r="5633" spans="16:17" x14ac:dyDescent="0.25">
      <c r="P5633" s="84"/>
      <c r="Q5633" s="84"/>
    </row>
    <row r="5634" spans="16:17" x14ac:dyDescent="0.25">
      <c r="P5634" s="84"/>
      <c r="Q5634" s="84"/>
    </row>
    <row r="5635" spans="16:17" x14ac:dyDescent="0.25">
      <c r="P5635" s="84"/>
      <c r="Q5635" s="84"/>
    </row>
    <row r="5636" spans="16:17" x14ac:dyDescent="0.25">
      <c r="P5636" s="84"/>
      <c r="Q5636" s="84"/>
    </row>
    <row r="5637" spans="16:17" x14ac:dyDescent="0.25">
      <c r="P5637" s="84"/>
      <c r="Q5637" s="84"/>
    </row>
    <row r="5638" spans="16:17" x14ac:dyDescent="0.25">
      <c r="P5638" s="84"/>
      <c r="Q5638" s="84"/>
    </row>
    <row r="5639" spans="16:17" x14ac:dyDescent="0.25">
      <c r="P5639" s="84"/>
      <c r="Q5639" s="84"/>
    </row>
    <row r="5640" spans="16:17" x14ac:dyDescent="0.25">
      <c r="P5640" s="84"/>
      <c r="Q5640" s="84"/>
    </row>
    <row r="5641" spans="16:17" x14ac:dyDescent="0.25">
      <c r="P5641" s="84"/>
      <c r="Q5641" s="84"/>
    </row>
    <row r="5642" spans="16:17" x14ac:dyDescent="0.25">
      <c r="P5642" s="84"/>
      <c r="Q5642" s="84"/>
    </row>
    <row r="5643" spans="16:17" x14ac:dyDescent="0.25">
      <c r="P5643" s="84"/>
      <c r="Q5643" s="84"/>
    </row>
    <row r="5644" spans="16:17" x14ac:dyDescent="0.25">
      <c r="P5644" s="84"/>
      <c r="Q5644" s="84"/>
    </row>
    <row r="5645" spans="16:17" x14ac:dyDescent="0.25">
      <c r="P5645" s="84"/>
      <c r="Q5645" s="84"/>
    </row>
    <row r="5646" spans="16:17" x14ac:dyDescent="0.25">
      <c r="P5646" s="84"/>
      <c r="Q5646" s="84"/>
    </row>
    <row r="5647" spans="16:17" x14ac:dyDescent="0.25">
      <c r="P5647" s="84"/>
      <c r="Q5647" s="84"/>
    </row>
    <row r="5648" spans="16:17" x14ac:dyDescent="0.25">
      <c r="P5648" s="84"/>
      <c r="Q5648" s="84"/>
    </row>
    <row r="5649" spans="16:17" x14ac:dyDescent="0.25">
      <c r="P5649" s="84"/>
      <c r="Q5649" s="84"/>
    </row>
    <row r="5650" spans="16:17" x14ac:dyDescent="0.25">
      <c r="P5650" s="84"/>
      <c r="Q5650" s="84"/>
    </row>
    <row r="5651" spans="16:17" x14ac:dyDescent="0.25">
      <c r="P5651" s="84"/>
      <c r="Q5651" s="84"/>
    </row>
    <row r="5652" spans="16:17" x14ac:dyDescent="0.25">
      <c r="P5652" s="84"/>
      <c r="Q5652" s="84"/>
    </row>
    <row r="5653" spans="16:17" x14ac:dyDescent="0.25">
      <c r="P5653" s="84"/>
      <c r="Q5653" s="84"/>
    </row>
    <row r="5654" spans="16:17" x14ac:dyDescent="0.25">
      <c r="P5654" s="84"/>
      <c r="Q5654" s="84"/>
    </row>
    <row r="5655" spans="16:17" x14ac:dyDescent="0.25">
      <c r="P5655" s="84"/>
      <c r="Q5655" s="84"/>
    </row>
    <row r="5656" spans="16:17" x14ac:dyDescent="0.25">
      <c r="P5656" s="84"/>
      <c r="Q5656" s="84"/>
    </row>
    <row r="5657" spans="16:17" x14ac:dyDescent="0.25">
      <c r="P5657" s="84"/>
      <c r="Q5657" s="84"/>
    </row>
    <row r="5658" spans="16:17" x14ac:dyDescent="0.25">
      <c r="P5658" s="84"/>
      <c r="Q5658" s="84"/>
    </row>
    <row r="5659" spans="16:17" x14ac:dyDescent="0.25">
      <c r="P5659" s="84"/>
      <c r="Q5659" s="84"/>
    </row>
    <row r="5660" spans="16:17" x14ac:dyDescent="0.25">
      <c r="P5660" s="84"/>
      <c r="Q5660" s="84"/>
    </row>
    <row r="5661" spans="16:17" x14ac:dyDescent="0.25">
      <c r="P5661" s="84"/>
      <c r="Q5661" s="84"/>
    </row>
    <row r="5662" spans="16:17" x14ac:dyDescent="0.25">
      <c r="P5662" s="84"/>
      <c r="Q5662" s="84"/>
    </row>
    <row r="5663" spans="16:17" x14ac:dyDescent="0.25">
      <c r="P5663" s="84"/>
      <c r="Q5663" s="84"/>
    </row>
    <row r="5664" spans="16:17" x14ac:dyDescent="0.25">
      <c r="P5664" s="84"/>
      <c r="Q5664" s="84"/>
    </row>
    <row r="5665" spans="16:17" x14ac:dyDescent="0.25">
      <c r="P5665" s="84"/>
      <c r="Q5665" s="84"/>
    </row>
    <row r="5666" spans="16:17" x14ac:dyDescent="0.25">
      <c r="P5666" s="84"/>
      <c r="Q5666" s="84"/>
    </row>
    <row r="5667" spans="16:17" x14ac:dyDescent="0.25">
      <c r="P5667" s="84"/>
      <c r="Q5667" s="84"/>
    </row>
    <row r="5668" spans="16:17" x14ac:dyDescent="0.25">
      <c r="P5668" s="84"/>
      <c r="Q5668" s="84"/>
    </row>
    <row r="5669" spans="16:17" x14ac:dyDescent="0.25">
      <c r="P5669" s="84"/>
      <c r="Q5669" s="84"/>
    </row>
    <row r="5670" spans="16:17" x14ac:dyDescent="0.25">
      <c r="P5670" s="84"/>
      <c r="Q5670" s="84"/>
    </row>
    <row r="5671" spans="16:17" x14ac:dyDescent="0.25">
      <c r="P5671" s="84"/>
      <c r="Q5671" s="84"/>
    </row>
    <row r="5672" spans="16:17" x14ac:dyDescent="0.25">
      <c r="P5672" s="84"/>
      <c r="Q5672" s="84"/>
    </row>
    <row r="5673" spans="16:17" x14ac:dyDescent="0.25">
      <c r="P5673" s="84"/>
      <c r="Q5673" s="84"/>
    </row>
    <row r="5674" spans="16:17" x14ac:dyDescent="0.25">
      <c r="P5674" s="84"/>
      <c r="Q5674" s="84"/>
    </row>
    <row r="5675" spans="16:17" x14ac:dyDescent="0.25">
      <c r="P5675" s="84"/>
      <c r="Q5675" s="84"/>
    </row>
    <row r="5676" spans="16:17" x14ac:dyDescent="0.25">
      <c r="P5676" s="84"/>
      <c r="Q5676" s="84"/>
    </row>
    <row r="5677" spans="16:17" x14ac:dyDescent="0.25">
      <c r="P5677" s="84"/>
      <c r="Q5677" s="84"/>
    </row>
    <row r="5678" spans="16:17" x14ac:dyDescent="0.25">
      <c r="P5678" s="84"/>
      <c r="Q5678" s="84"/>
    </row>
    <row r="5679" spans="16:17" x14ac:dyDescent="0.25">
      <c r="P5679" s="84"/>
      <c r="Q5679" s="84"/>
    </row>
    <row r="5680" spans="16:17" x14ac:dyDescent="0.25">
      <c r="P5680" s="84"/>
      <c r="Q5680" s="84"/>
    </row>
    <row r="5681" spans="16:17" x14ac:dyDescent="0.25">
      <c r="P5681" s="84"/>
      <c r="Q5681" s="84"/>
    </row>
    <row r="5682" spans="16:17" x14ac:dyDescent="0.25">
      <c r="P5682" s="84"/>
      <c r="Q5682" s="84"/>
    </row>
    <row r="5683" spans="16:17" x14ac:dyDescent="0.25">
      <c r="P5683" s="84"/>
      <c r="Q5683" s="84"/>
    </row>
    <row r="5684" spans="16:17" x14ac:dyDescent="0.25">
      <c r="P5684" s="84"/>
      <c r="Q5684" s="84"/>
    </row>
    <row r="5685" spans="16:17" x14ac:dyDescent="0.25">
      <c r="P5685" s="84"/>
      <c r="Q5685" s="84"/>
    </row>
    <row r="5686" spans="16:17" x14ac:dyDescent="0.25">
      <c r="P5686" s="84"/>
      <c r="Q5686" s="84"/>
    </row>
    <row r="5687" spans="16:17" x14ac:dyDescent="0.25">
      <c r="P5687" s="84"/>
      <c r="Q5687" s="84"/>
    </row>
    <row r="5688" spans="16:17" x14ac:dyDescent="0.25">
      <c r="P5688" s="84"/>
      <c r="Q5688" s="84"/>
    </row>
    <row r="5689" spans="16:17" x14ac:dyDescent="0.25">
      <c r="P5689" s="84"/>
      <c r="Q5689" s="84"/>
    </row>
    <row r="5690" spans="16:17" x14ac:dyDescent="0.25">
      <c r="P5690" s="84"/>
      <c r="Q5690" s="84"/>
    </row>
    <row r="5691" spans="16:17" x14ac:dyDescent="0.25">
      <c r="P5691" s="84"/>
      <c r="Q5691" s="84"/>
    </row>
    <row r="5692" spans="16:17" x14ac:dyDescent="0.25">
      <c r="P5692" s="84"/>
      <c r="Q5692" s="84"/>
    </row>
    <row r="5693" spans="16:17" x14ac:dyDescent="0.25">
      <c r="P5693" s="84"/>
      <c r="Q5693" s="84"/>
    </row>
    <row r="5694" spans="16:17" x14ac:dyDescent="0.25">
      <c r="P5694" s="84"/>
      <c r="Q5694" s="84"/>
    </row>
    <row r="5695" spans="16:17" x14ac:dyDescent="0.25">
      <c r="P5695" s="84"/>
      <c r="Q5695" s="84"/>
    </row>
    <row r="5696" spans="16:17" x14ac:dyDescent="0.25">
      <c r="P5696" s="84"/>
      <c r="Q5696" s="84"/>
    </row>
    <row r="5697" spans="16:17" x14ac:dyDescent="0.25">
      <c r="P5697" s="84"/>
      <c r="Q5697" s="84"/>
    </row>
    <row r="5698" spans="16:17" x14ac:dyDescent="0.25">
      <c r="P5698" s="84"/>
      <c r="Q5698" s="84"/>
    </row>
    <row r="5699" spans="16:17" x14ac:dyDescent="0.25">
      <c r="P5699" s="84"/>
      <c r="Q5699" s="84"/>
    </row>
    <row r="5700" spans="16:17" x14ac:dyDescent="0.25">
      <c r="P5700" s="84"/>
      <c r="Q5700" s="84"/>
    </row>
    <row r="5701" spans="16:17" x14ac:dyDescent="0.25">
      <c r="P5701" s="84"/>
      <c r="Q5701" s="84"/>
    </row>
    <row r="5702" spans="16:17" x14ac:dyDescent="0.25">
      <c r="P5702" s="84"/>
      <c r="Q5702" s="84"/>
    </row>
    <row r="5703" spans="16:17" x14ac:dyDescent="0.25">
      <c r="P5703" s="84"/>
      <c r="Q5703" s="84"/>
    </row>
    <row r="5704" spans="16:17" x14ac:dyDescent="0.25">
      <c r="P5704" s="84"/>
      <c r="Q5704" s="84"/>
    </row>
    <row r="5705" spans="16:17" x14ac:dyDescent="0.25">
      <c r="P5705" s="84"/>
      <c r="Q5705" s="84"/>
    </row>
    <row r="5706" spans="16:17" x14ac:dyDescent="0.25">
      <c r="P5706" s="84"/>
      <c r="Q5706" s="84"/>
    </row>
    <row r="5707" spans="16:17" x14ac:dyDescent="0.25">
      <c r="P5707" s="84"/>
      <c r="Q5707" s="84"/>
    </row>
    <row r="5708" spans="16:17" x14ac:dyDescent="0.25">
      <c r="P5708" s="84"/>
      <c r="Q5708" s="84"/>
    </row>
    <row r="5709" spans="16:17" x14ac:dyDescent="0.25">
      <c r="P5709" s="84"/>
      <c r="Q5709" s="84"/>
    </row>
    <row r="5710" spans="16:17" x14ac:dyDescent="0.25">
      <c r="P5710" s="84"/>
      <c r="Q5710" s="84"/>
    </row>
    <row r="5711" spans="16:17" x14ac:dyDescent="0.25">
      <c r="P5711" s="84"/>
      <c r="Q5711" s="84"/>
    </row>
    <row r="5712" spans="16:17" x14ac:dyDescent="0.25">
      <c r="P5712" s="84"/>
      <c r="Q5712" s="84"/>
    </row>
    <row r="5713" spans="16:17" x14ac:dyDescent="0.25">
      <c r="P5713" s="84"/>
      <c r="Q5713" s="84"/>
    </row>
    <row r="5714" spans="16:17" x14ac:dyDescent="0.25">
      <c r="P5714" s="84"/>
      <c r="Q5714" s="84"/>
    </row>
    <row r="5715" spans="16:17" x14ac:dyDescent="0.25">
      <c r="P5715" s="84"/>
      <c r="Q5715" s="84"/>
    </row>
    <row r="5716" spans="16:17" x14ac:dyDescent="0.25">
      <c r="P5716" s="84"/>
      <c r="Q5716" s="84"/>
    </row>
    <row r="5717" spans="16:17" x14ac:dyDescent="0.25">
      <c r="P5717" s="84"/>
      <c r="Q5717" s="84"/>
    </row>
    <row r="5718" spans="16:17" x14ac:dyDescent="0.25">
      <c r="P5718" s="84"/>
      <c r="Q5718" s="84"/>
    </row>
    <row r="5719" spans="16:17" x14ac:dyDescent="0.25">
      <c r="P5719" s="84"/>
      <c r="Q5719" s="84"/>
    </row>
    <row r="5720" spans="16:17" x14ac:dyDescent="0.25">
      <c r="P5720" s="84"/>
      <c r="Q5720" s="84"/>
    </row>
    <row r="5721" spans="16:17" x14ac:dyDescent="0.25">
      <c r="P5721" s="84"/>
      <c r="Q5721" s="84"/>
    </row>
    <row r="5722" spans="16:17" x14ac:dyDescent="0.25">
      <c r="P5722" s="84"/>
      <c r="Q5722" s="84"/>
    </row>
    <row r="5723" spans="16:17" x14ac:dyDescent="0.25">
      <c r="P5723" s="84"/>
      <c r="Q5723" s="84"/>
    </row>
    <row r="5724" spans="16:17" x14ac:dyDescent="0.25">
      <c r="P5724" s="84"/>
      <c r="Q5724" s="84"/>
    </row>
    <row r="5725" spans="16:17" x14ac:dyDescent="0.25">
      <c r="P5725" s="84"/>
      <c r="Q5725" s="84"/>
    </row>
    <row r="5726" spans="16:17" x14ac:dyDescent="0.25">
      <c r="P5726" s="84"/>
      <c r="Q5726" s="84"/>
    </row>
    <row r="5727" spans="16:17" x14ac:dyDescent="0.25">
      <c r="P5727" s="84"/>
      <c r="Q5727" s="84"/>
    </row>
    <row r="5728" spans="16:17" x14ac:dyDescent="0.25">
      <c r="P5728" s="84"/>
      <c r="Q5728" s="84"/>
    </row>
    <row r="5729" spans="16:17" x14ac:dyDescent="0.25">
      <c r="P5729" s="84"/>
      <c r="Q5729" s="84"/>
    </row>
    <row r="5730" spans="16:17" x14ac:dyDescent="0.25">
      <c r="P5730" s="84"/>
      <c r="Q5730" s="84"/>
    </row>
    <row r="5731" spans="16:17" x14ac:dyDescent="0.25">
      <c r="P5731" s="84"/>
      <c r="Q5731" s="84"/>
    </row>
    <row r="5732" spans="16:17" x14ac:dyDescent="0.25">
      <c r="P5732" s="84"/>
      <c r="Q5732" s="84"/>
    </row>
    <row r="5733" spans="16:17" x14ac:dyDescent="0.25">
      <c r="P5733" s="84"/>
      <c r="Q5733" s="84"/>
    </row>
    <row r="5734" spans="16:17" x14ac:dyDescent="0.25">
      <c r="P5734" s="84"/>
      <c r="Q5734" s="84"/>
    </row>
    <row r="5735" spans="16:17" x14ac:dyDescent="0.25">
      <c r="P5735" s="84"/>
      <c r="Q5735" s="84"/>
    </row>
    <row r="5736" spans="16:17" x14ac:dyDescent="0.25">
      <c r="P5736" s="84"/>
      <c r="Q5736" s="84"/>
    </row>
    <row r="5737" spans="16:17" x14ac:dyDescent="0.25">
      <c r="P5737" s="84"/>
      <c r="Q5737" s="84"/>
    </row>
    <row r="5738" spans="16:17" x14ac:dyDescent="0.25">
      <c r="P5738" s="84"/>
      <c r="Q5738" s="84"/>
    </row>
    <row r="5739" spans="16:17" x14ac:dyDescent="0.25">
      <c r="P5739" s="84"/>
      <c r="Q5739" s="84"/>
    </row>
    <row r="5740" spans="16:17" x14ac:dyDescent="0.25">
      <c r="P5740" s="84"/>
      <c r="Q5740" s="84"/>
    </row>
    <row r="5741" spans="16:17" x14ac:dyDescent="0.25">
      <c r="P5741" s="84"/>
      <c r="Q5741" s="84"/>
    </row>
    <row r="5742" spans="16:17" x14ac:dyDescent="0.25">
      <c r="P5742" s="84"/>
      <c r="Q5742" s="84"/>
    </row>
    <row r="5743" spans="16:17" x14ac:dyDescent="0.25">
      <c r="P5743" s="84"/>
      <c r="Q5743" s="84"/>
    </row>
    <row r="5744" spans="16:17" x14ac:dyDescent="0.25">
      <c r="P5744" s="84"/>
      <c r="Q5744" s="84"/>
    </row>
    <row r="5745" spans="16:17" x14ac:dyDescent="0.25">
      <c r="P5745" s="84"/>
      <c r="Q5745" s="84"/>
    </row>
    <row r="5746" spans="16:17" x14ac:dyDescent="0.25">
      <c r="P5746" s="84"/>
      <c r="Q5746" s="84"/>
    </row>
    <row r="5747" spans="16:17" x14ac:dyDescent="0.25">
      <c r="P5747" s="84"/>
      <c r="Q5747" s="84"/>
    </row>
    <row r="5748" spans="16:17" x14ac:dyDescent="0.25">
      <c r="P5748" s="84"/>
      <c r="Q5748" s="84"/>
    </row>
    <row r="5749" spans="16:17" x14ac:dyDescent="0.25">
      <c r="P5749" s="84"/>
      <c r="Q5749" s="84"/>
    </row>
    <row r="5750" spans="16:17" x14ac:dyDescent="0.25">
      <c r="P5750" s="84"/>
      <c r="Q5750" s="84"/>
    </row>
    <row r="5751" spans="16:17" x14ac:dyDescent="0.25">
      <c r="P5751" s="84"/>
      <c r="Q5751" s="84"/>
    </row>
    <row r="5752" spans="16:17" x14ac:dyDescent="0.25">
      <c r="P5752" s="84"/>
      <c r="Q5752" s="84"/>
    </row>
    <row r="5753" spans="16:17" x14ac:dyDescent="0.25">
      <c r="P5753" s="84"/>
      <c r="Q5753" s="84"/>
    </row>
    <row r="5754" spans="16:17" x14ac:dyDescent="0.25">
      <c r="P5754" s="84"/>
      <c r="Q5754" s="84"/>
    </row>
    <row r="5755" spans="16:17" x14ac:dyDescent="0.25">
      <c r="P5755" s="84"/>
      <c r="Q5755" s="84"/>
    </row>
    <row r="5756" spans="16:17" x14ac:dyDescent="0.25">
      <c r="P5756" s="84"/>
      <c r="Q5756" s="84"/>
    </row>
    <row r="5757" spans="16:17" x14ac:dyDescent="0.25">
      <c r="P5757" s="84"/>
      <c r="Q5757" s="84"/>
    </row>
    <row r="5758" spans="16:17" x14ac:dyDescent="0.25">
      <c r="P5758" s="84"/>
      <c r="Q5758" s="84"/>
    </row>
    <row r="5759" spans="16:17" x14ac:dyDescent="0.25">
      <c r="P5759" s="84"/>
      <c r="Q5759" s="84"/>
    </row>
    <row r="5760" spans="16:17" x14ac:dyDescent="0.25">
      <c r="P5760" s="84"/>
      <c r="Q5760" s="84"/>
    </row>
    <row r="5761" spans="16:17" x14ac:dyDescent="0.25">
      <c r="P5761" s="84"/>
      <c r="Q5761" s="84"/>
    </row>
    <row r="5762" spans="16:17" x14ac:dyDescent="0.25">
      <c r="P5762" s="84"/>
      <c r="Q5762" s="84"/>
    </row>
    <row r="5763" spans="16:17" x14ac:dyDescent="0.25">
      <c r="P5763" s="84"/>
      <c r="Q5763" s="84"/>
    </row>
    <row r="5764" spans="16:17" x14ac:dyDescent="0.25">
      <c r="P5764" s="84"/>
      <c r="Q5764" s="84"/>
    </row>
    <row r="5765" spans="16:17" x14ac:dyDescent="0.25">
      <c r="P5765" s="84"/>
      <c r="Q5765" s="84"/>
    </row>
    <row r="5766" spans="16:17" x14ac:dyDescent="0.25">
      <c r="P5766" s="84"/>
      <c r="Q5766" s="84"/>
    </row>
    <row r="5767" spans="16:17" x14ac:dyDescent="0.25">
      <c r="P5767" s="84"/>
      <c r="Q5767" s="84"/>
    </row>
    <row r="5768" spans="16:17" x14ac:dyDescent="0.25">
      <c r="P5768" s="84"/>
      <c r="Q5768" s="84"/>
    </row>
    <row r="5769" spans="16:17" x14ac:dyDescent="0.25">
      <c r="P5769" s="84"/>
      <c r="Q5769" s="84"/>
    </row>
    <row r="5770" spans="16:17" x14ac:dyDescent="0.25">
      <c r="P5770" s="84"/>
      <c r="Q5770" s="84"/>
    </row>
    <row r="5771" spans="16:17" x14ac:dyDescent="0.25">
      <c r="P5771" s="84"/>
      <c r="Q5771" s="84"/>
    </row>
    <row r="5772" spans="16:17" x14ac:dyDescent="0.25">
      <c r="P5772" s="84"/>
      <c r="Q5772" s="84"/>
    </row>
    <row r="5773" spans="16:17" x14ac:dyDescent="0.25">
      <c r="P5773" s="84"/>
      <c r="Q5773" s="84"/>
    </row>
    <row r="5774" spans="16:17" x14ac:dyDescent="0.25">
      <c r="P5774" s="84"/>
      <c r="Q5774" s="84"/>
    </row>
    <row r="5775" spans="16:17" x14ac:dyDescent="0.25">
      <c r="P5775" s="84"/>
      <c r="Q5775" s="84"/>
    </row>
    <row r="5776" spans="16:17" x14ac:dyDescent="0.25">
      <c r="P5776" s="84"/>
      <c r="Q5776" s="84"/>
    </row>
    <row r="5777" spans="16:17" x14ac:dyDescent="0.25">
      <c r="P5777" s="84"/>
      <c r="Q5777" s="84"/>
    </row>
    <row r="5778" spans="16:17" x14ac:dyDescent="0.25">
      <c r="P5778" s="84"/>
      <c r="Q5778" s="84"/>
    </row>
    <row r="5779" spans="16:17" x14ac:dyDescent="0.25">
      <c r="P5779" s="84"/>
      <c r="Q5779" s="84"/>
    </row>
    <row r="5780" spans="16:17" x14ac:dyDescent="0.25">
      <c r="P5780" s="84"/>
      <c r="Q5780" s="84"/>
    </row>
    <row r="5781" spans="16:17" x14ac:dyDescent="0.25">
      <c r="P5781" s="84"/>
      <c r="Q5781" s="84"/>
    </row>
    <row r="5782" spans="16:17" x14ac:dyDescent="0.25">
      <c r="P5782" s="84"/>
      <c r="Q5782" s="84"/>
    </row>
    <row r="5783" spans="16:17" x14ac:dyDescent="0.25">
      <c r="P5783" s="84"/>
      <c r="Q5783" s="84"/>
    </row>
    <row r="5784" spans="16:17" x14ac:dyDescent="0.25">
      <c r="P5784" s="84"/>
      <c r="Q5784" s="84"/>
    </row>
    <row r="5785" spans="16:17" x14ac:dyDescent="0.25">
      <c r="P5785" s="84"/>
      <c r="Q5785" s="84"/>
    </row>
    <row r="5786" spans="16:17" x14ac:dyDescent="0.25">
      <c r="P5786" s="84"/>
      <c r="Q5786" s="84"/>
    </row>
    <row r="5787" spans="16:17" x14ac:dyDescent="0.25">
      <c r="P5787" s="84"/>
      <c r="Q5787" s="84"/>
    </row>
    <row r="5788" spans="16:17" x14ac:dyDescent="0.25">
      <c r="P5788" s="84"/>
      <c r="Q5788" s="84"/>
    </row>
    <row r="5789" spans="16:17" x14ac:dyDescent="0.25">
      <c r="P5789" s="84"/>
      <c r="Q5789" s="84"/>
    </row>
    <row r="5790" spans="16:17" x14ac:dyDescent="0.25">
      <c r="P5790" s="84"/>
      <c r="Q5790" s="84"/>
    </row>
    <row r="5791" spans="16:17" x14ac:dyDescent="0.25">
      <c r="P5791" s="84"/>
      <c r="Q5791" s="84"/>
    </row>
    <row r="5792" spans="16:17" x14ac:dyDescent="0.25">
      <c r="P5792" s="84"/>
      <c r="Q5792" s="84"/>
    </row>
    <row r="5793" spans="16:17" x14ac:dyDescent="0.25">
      <c r="P5793" s="84"/>
      <c r="Q5793" s="84"/>
    </row>
    <row r="5794" spans="16:17" x14ac:dyDescent="0.25">
      <c r="P5794" s="84"/>
      <c r="Q5794" s="84"/>
    </row>
    <row r="5795" spans="16:17" x14ac:dyDescent="0.25">
      <c r="P5795" s="84"/>
      <c r="Q5795" s="84"/>
    </row>
    <row r="5796" spans="16:17" x14ac:dyDescent="0.25">
      <c r="P5796" s="84"/>
      <c r="Q5796" s="84"/>
    </row>
    <row r="5797" spans="16:17" x14ac:dyDescent="0.25">
      <c r="P5797" s="84"/>
      <c r="Q5797" s="84"/>
    </row>
    <row r="5798" spans="16:17" x14ac:dyDescent="0.25">
      <c r="P5798" s="84"/>
      <c r="Q5798" s="84"/>
    </row>
    <row r="5799" spans="16:17" x14ac:dyDescent="0.25">
      <c r="P5799" s="84"/>
      <c r="Q5799" s="84"/>
    </row>
    <row r="5800" spans="16:17" x14ac:dyDescent="0.25">
      <c r="P5800" s="84"/>
      <c r="Q5800" s="84"/>
    </row>
    <row r="5801" spans="16:17" x14ac:dyDescent="0.25">
      <c r="P5801" s="84"/>
      <c r="Q5801" s="84"/>
    </row>
    <row r="5802" spans="16:17" x14ac:dyDescent="0.25">
      <c r="P5802" s="84"/>
      <c r="Q5802" s="84"/>
    </row>
    <row r="5803" spans="16:17" x14ac:dyDescent="0.25">
      <c r="P5803" s="84"/>
      <c r="Q5803" s="84"/>
    </row>
    <row r="5804" spans="16:17" x14ac:dyDescent="0.25">
      <c r="P5804" s="84"/>
      <c r="Q5804" s="84"/>
    </row>
    <row r="5805" spans="16:17" x14ac:dyDescent="0.25">
      <c r="P5805" s="84"/>
      <c r="Q5805" s="84"/>
    </row>
    <row r="5806" spans="16:17" x14ac:dyDescent="0.25">
      <c r="P5806" s="84"/>
      <c r="Q5806" s="84"/>
    </row>
    <row r="5807" spans="16:17" x14ac:dyDescent="0.25">
      <c r="P5807" s="84"/>
      <c r="Q5807" s="84"/>
    </row>
    <row r="5808" spans="16:17" x14ac:dyDescent="0.25">
      <c r="P5808" s="84"/>
      <c r="Q5808" s="84"/>
    </row>
    <row r="5809" spans="16:17" x14ac:dyDescent="0.25">
      <c r="P5809" s="84"/>
      <c r="Q5809" s="84"/>
    </row>
    <row r="5810" spans="16:17" x14ac:dyDescent="0.25">
      <c r="P5810" s="84"/>
      <c r="Q5810" s="84"/>
    </row>
    <row r="5811" spans="16:17" x14ac:dyDescent="0.25">
      <c r="P5811" s="84"/>
      <c r="Q5811" s="84"/>
    </row>
    <row r="5812" spans="16:17" x14ac:dyDescent="0.25">
      <c r="P5812" s="84"/>
      <c r="Q5812" s="84"/>
    </row>
    <row r="5813" spans="16:17" x14ac:dyDescent="0.25">
      <c r="P5813" s="84"/>
      <c r="Q5813" s="84"/>
    </row>
    <row r="5814" spans="16:17" x14ac:dyDescent="0.25">
      <c r="P5814" s="84"/>
      <c r="Q5814" s="84"/>
    </row>
    <row r="5815" spans="16:17" x14ac:dyDescent="0.25">
      <c r="P5815" s="84"/>
      <c r="Q5815" s="84"/>
    </row>
    <row r="5816" spans="16:17" x14ac:dyDescent="0.25">
      <c r="P5816" s="84"/>
      <c r="Q5816" s="84"/>
    </row>
    <row r="5817" spans="16:17" x14ac:dyDescent="0.25">
      <c r="P5817" s="84"/>
      <c r="Q5817" s="84"/>
    </row>
    <row r="5818" spans="16:17" x14ac:dyDescent="0.25">
      <c r="P5818" s="84"/>
      <c r="Q5818" s="84"/>
    </row>
    <row r="5819" spans="16:17" x14ac:dyDescent="0.25">
      <c r="P5819" s="84"/>
      <c r="Q5819" s="84"/>
    </row>
    <row r="5820" spans="16:17" x14ac:dyDescent="0.25">
      <c r="P5820" s="84"/>
      <c r="Q5820" s="84"/>
    </row>
    <row r="5821" spans="16:17" x14ac:dyDescent="0.25">
      <c r="P5821" s="84"/>
      <c r="Q5821" s="84"/>
    </row>
    <row r="5822" spans="16:17" x14ac:dyDescent="0.25">
      <c r="P5822" s="84"/>
      <c r="Q5822" s="84"/>
    </row>
    <row r="5823" spans="16:17" x14ac:dyDescent="0.25">
      <c r="P5823" s="84"/>
      <c r="Q5823" s="84"/>
    </row>
    <row r="5824" spans="16:17" x14ac:dyDescent="0.25">
      <c r="P5824" s="84"/>
      <c r="Q5824" s="84"/>
    </row>
    <row r="5825" spans="16:17" x14ac:dyDescent="0.25">
      <c r="P5825" s="84"/>
      <c r="Q5825" s="84"/>
    </row>
    <row r="5826" spans="16:17" x14ac:dyDescent="0.25">
      <c r="P5826" s="84"/>
      <c r="Q5826" s="84"/>
    </row>
    <row r="5827" spans="16:17" x14ac:dyDescent="0.25">
      <c r="P5827" s="84"/>
      <c r="Q5827" s="84"/>
    </row>
    <row r="5828" spans="16:17" x14ac:dyDescent="0.25">
      <c r="P5828" s="84"/>
      <c r="Q5828" s="84"/>
    </row>
    <row r="5829" spans="16:17" x14ac:dyDescent="0.25">
      <c r="P5829" s="84"/>
      <c r="Q5829" s="84"/>
    </row>
    <row r="5830" spans="16:17" x14ac:dyDescent="0.25">
      <c r="P5830" s="84"/>
      <c r="Q5830" s="84"/>
    </row>
    <row r="5831" spans="16:17" x14ac:dyDescent="0.25">
      <c r="P5831" s="84"/>
      <c r="Q5831" s="84"/>
    </row>
    <row r="5832" spans="16:17" x14ac:dyDescent="0.25">
      <c r="P5832" s="84"/>
      <c r="Q5832" s="84"/>
    </row>
    <row r="5833" spans="16:17" x14ac:dyDescent="0.25">
      <c r="P5833" s="84"/>
      <c r="Q5833" s="84"/>
    </row>
    <row r="5834" spans="16:17" x14ac:dyDescent="0.25">
      <c r="P5834" s="84"/>
      <c r="Q5834" s="84"/>
    </row>
    <row r="5835" spans="16:17" x14ac:dyDescent="0.25">
      <c r="P5835" s="84"/>
      <c r="Q5835" s="84"/>
    </row>
    <row r="5836" spans="16:17" x14ac:dyDescent="0.25">
      <c r="P5836" s="84"/>
      <c r="Q5836" s="84"/>
    </row>
    <row r="5837" spans="16:17" x14ac:dyDescent="0.25">
      <c r="P5837" s="84"/>
      <c r="Q5837" s="84"/>
    </row>
    <row r="5838" spans="16:17" x14ac:dyDescent="0.25">
      <c r="P5838" s="84"/>
      <c r="Q5838" s="84"/>
    </row>
    <row r="5839" spans="16:17" x14ac:dyDescent="0.25">
      <c r="P5839" s="84"/>
      <c r="Q5839" s="84"/>
    </row>
    <row r="5840" spans="16:17" x14ac:dyDescent="0.25">
      <c r="P5840" s="84"/>
      <c r="Q5840" s="84"/>
    </row>
    <row r="5841" spans="16:17" x14ac:dyDescent="0.25">
      <c r="P5841" s="84"/>
      <c r="Q5841" s="84"/>
    </row>
    <row r="5842" spans="16:17" x14ac:dyDescent="0.25">
      <c r="P5842" s="84"/>
      <c r="Q5842" s="84"/>
    </row>
    <row r="5843" spans="16:17" x14ac:dyDescent="0.25">
      <c r="P5843" s="84"/>
      <c r="Q5843" s="84"/>
    </row>
    <row r="5844" spans="16:17" x14ac:dyDescent="0.25">
      <c r="P5844" s="84"/>
      <c r="Q5844" s="84"/>
    </row>
    <row r="5845" spans="16:17" x14ac:dyDescent="0.25">
      <c r="P5845" s="84"/>
      <c r="Q5845" s="84"/>
    </row>
    <row r="5846" spans="16:17" x14ac:dyDescent="0.25">
      <c r="P5846" s="84"/>
      <c r="Q5846" s="84"/>
    </row>
    <row r="5847" spans="16:17" x14ac:dyDescent="0.25">
      <c r="P5847" s="84"/>
      <c r="Q5847" s="84"/>
    </row>
    <row r="5848" spans="16:17" x14ac:dyDescent="0.25">
      <c r="P5848" s="84"/>
      <c r="Q5848" s="84"/>
    </row>
    <row r="5849" spans="16:17" x14ac:dyDescent="0.25">
      <c r="P5849" s="84"/>
      <c r="Q5849" s="84"/>
    </row>
    <row r="5850" spans="16:17" x14ac:dyDescent="0.25">
      <c r="P5850" s="84"/>
      <c r="Q5850" s="84"/>
    </row>
    <row r="5851" spans="16:17" x14ac:dyDescent="0.25">
      <c r="P5851" s="84"/>
      <c r="Q5851" s="84"/>
    </row>
    <row r="5852" spans="16:17" x14ac:dyDescent="0.25">
      <c r="P5852" s="84"/>
      <c r="Q5852" s="84"/>
    </row>
    <row r="5853" spans="16:17" x14ac:dyDescent="0.25">
      <c r="P5853" s="84"/>
      <c r="Q5853" s="84"/>
    </row>
    <row r="5854" spans="16:17" x14ac:dyDescent="0.25">
      <c r="P5854" s="84"/>
      <c r="Q5854" s="84"/>
    </row>
    <row r="5855" spans="16:17" x14ac:dyDescent="0.25">
      <c r="P5855" s="84"/>
      <c r="Q5855" s="84"/>
    </row>
    <row r="5856" spans="16:17" x14ac:dyDescent="0.25">
      <c r="P5856" s="84"/>
      <c r="Q5856" s="84"/>
    </row>
    <row r="5857" spans="16:17" x14ac:dyDescent="0.25">
      <c r="P5857" s="84"/>
      <c r="Q5857" s="84"/>
    </row>
    <row r="5858" spans="16:17" x14ac:dyDescent="0.25">
      <c r="P5858" s="84"/>
      <c r="Q5858" s="84"/>
    </row>
    <row r="5859" spans="16:17" x14ac:dyDescent="0.25">
      <c r="P5859" s="84"/>
      <c r="Q5859" s="84"/>
    </row>
    <row r="5860" spans="16:17" x14ac:dyDescent="0.25">
      <c r="P5860" s="84"/>
      <c r="Q5860" s="84"/>
    </row>
    <row r="5861" spans="16:17" x14ac:dyDescent="0.25">
      <c r="P5861" s="84"/>
      <c r="Q5861" s="84"/>
    </row>
    <row r="5862" spans="16:17" x14ac:dyDescent="0.25">
      <c r="P5862" s="84"/>
      <c r="Q5862" s="84"/>
    </row>
    <row r="5863" spans="16:17" x14ac:dyDescent="0.25">
      <c r="P5863" s="84"/>
      <c r="Q5863" s="84"/>
    </row>
    <row r="5864" spans="16:17" x14ac:dyDescent="0.25">
      <c r="P5864" s="84"/>
      <c r="Q5864" s="84"/>
    </row>
    <row r="5865" spans="16:17" x14ac:dyDescent="0.25">
      <c r="P5865" s="84"/>
      <c r="Q5865" s="84"/>
    </row>
    <row r="5866" spans="16:17" x14ac:dyDescent="0.25">
      <c r="P5866" s="84"/>
      <c r="Q5866" s="84"/>
    </row>
    <row r="5867" spans="16:17" x14ac:dyDescent="0.25">
      <c r="P5867" s="84"/>
      <c r="Q5867" s="84"/>
    </row>
    <row r="5868" spans="16:17" x14ac:dyDescent="0.25">
      <c r="P5868" s="84"/>
      <c r="Q5868" s="84"/>
    </row>
    <row r="5869" spans="16:17" x14ac:dyDescent="0.25">
      <c r="P5869" s="84"/>
      <c r="Q5869" s="84"/>
    </row>
    <row r="5870" spans="16:17" x14ac:dyDescent="0.25">
      <c r="P5870" s="84"/>
      <c r="Q5870" s="84"/>
    </row>
    <row r="5871" spans="16:17" x14ac:dyDescent="0.25">
      <c r="P5871" s="84"/>
      <c r="Q5871" s="84"/>
    </row>
    <row r="5872" spans="16:17" x14ac:dyDescent="0.25">
      <c r="P5872" s="84"/>
      <c r="Q5872" s="84"/>
    </row>
    <row r="5873" spans="16:17" x14ac:dyDescent="0.25">
      <c r="P5873" s="84"/>
      <c r="Q5873" s="84"/>
    </row>
    <row r="5874" spans="16:17" x14ac:dyDescent="0.25">
      <c r="P5874" s="84"/>
      <c r="Q5874" s="84"/>
    </row>
    <row r="5875" spans="16:17" x14ac:dyDescent="0.25">
      <c r="P5875" s="84"/>
      <c r="Q5875" s="84"/>
    </row>
    <row r="5876" spans="16:17" x14ac:dyDescent="0.25">
      <c r="P5876" s="84"/>
      <c r="Q5876" s="84"/>
    </row>
    <row r="5877" spans="16:17" x14ac:dyDescent="0.25">
      <c r="P5877" s="84"/>
      <c r="Q5877" s="84"/>
    </row>
    <row r="5878" spans="16:17" x14ac:dyDescent="0.25">
      <c r="P5878" s="84"/>
      <c r="Q5878" s="84"/>
    </row>
    <row r="5879" spans="16:17" x14ac:dyDescent="0.25">
      <c r="P5879" s="84"/>
      <c r="Q5879" s="84"/>
    </row>
    <row r="5880" spans="16:17" x14ac:dyDescent="0.25">
      <c r="P5880" s="84"/>
      <c r="Q5880" s="84"/>
    </row>
    <row r="5881" spans="16:17" x14ac:dyDescent="0.25">
      <c r="P5881" s="84"/>
      <c r="Q5881" s="84"/>
    </row>
    <row r="5882" spans="16:17" x14ac:dyDescent="0.25">
      <c r="P5882" s="84"/>
      <c r="Q5882" s="84"/>
    </row>
    <row r="5883" spans="16:17" x14ac:dyDescent="0.25">
      <c r="P5883" s="84"/>
      <c r="Q5883" s="84"/>
    </row>
    <row r="5884" spans="16:17" x14ac:dyDescent="0.25">
      <c r="P5884" s="84"/>
      <c r="Q5884" s="84"/>
    </row>
    <row r="5885" spans="16:17" x14ac:dyDescent="0.25">
      <c r="P5885" s="84"/>
      <c r="Q5885" s="84"/>
    </row>
    <row r="5886" spans="16:17" x14ac:dyDescent="0.25">
      <c r="P5886" s="84"/>
      <c r="Q5886" s="84"/>
    </row>
    <row r="5887" spans="16:17" x14ac:dyDescent="0.25">
      <c r="P5887" s="84"/>
      <c r="Q5887" s="84"/>
    </row>
    <row r="5888" spans="16:17" x14ac:dyDescent="0.25">
      <c r="P5888" s="84"/>
      <c r="Q5888" s="84"/>
    </row>
    <row r="5889" spans="16:17" x14ac:dyDescent="0.25">
      <c r="P5889" s="84"/>
      <c r="Q5889" s="84"/>
    </row>
    <row r="5890" spans="16:17" x14ac:dyDescent="0.25">
      <c r="P5890" s="84"/>
      <c r="Q5890" s="84"/>
    </row>
    <row r="5891" spans="16:17" x14ac:dyDescent="0.25">
      <c r="P5891" s="84"/>
      <c r="Q5891" s="84"/>
    </row>
    <row r="5892" spans="16:17" x14ac:dyDescent="0.25">
      <c r="P5892" s="84"/>
      <c r="Q5892" s="84"/>
    </row>
    <row r="5893" spans="16:17" x14ac:dyDescent="0.25">
      <c r="P5893" s="84"/>
      <c r="Q5893" s="84"/>
    </row>
    <row r="5894" spans="16:17" x14ac:dyDescent="0.25">
      <c r="P5894" s="84"/>
      <c r="Q5894" s="84"/>
    </row>
    <row r="5895" spans="16:17" x14ac:dyDescent="0.25">
      <c r="P5895" s="84"/>
      <c r="Q5895" s="84"/>
    </row>
    <row r="5896" spans="16:17" x14ac:dyDescent="0.25">
      <c r="P5896" s="84"/>
      <c r="Q5896" s="84"/>
    </row>
    <row r="5897" spans="16:17" x14ac:dyDescent="0.25">
      <c r="P5897" s="84"/>
      <c r="Q5897" s="84"/>
    </row>
    <row r="5898" spans="16:17" x14ac:dyDescent="0.25">
      <c r="P5898" s="84"/>
      <c r="Q5898" s="84"/>
    </row>
    <row r="5899" spans="16:17" x14ac:dyDescent="0.25">
      <c r="P5899" s="84"/>
      <c r="Q5899" s="84"/>
    </row>
    <row r="5900" spans="16:17" x14ac:dyDescent="0.25">
      <c r="P5900" s="84"/>
      <c r="Q5900" s="84"/>
    </row>
    <row r="5901" spans="16:17" x14ac:dyDescent="0.25">
      <c r="P5901" s="84"/>
      <c r="Q5901" s="84"/>
    </row>
    <row r="5902" spans="16:17" x14ac:dyDescent="0.25">
      <c r="P5902" s="84"/>
      <c r="Q5902" s="84"/>
    </row>
    <row r="5903" spans="16:17" x14ac:dyDescent="0.25">
      <c r="P5903" s="84"/>
      <c r="Q5903" s="84"/>
    </row>
    <row r="5904" spans="16:17" x14ac:dyDescent="0.25">
      <c r="P5904" s="84"/>
      <c r="Q5904" s="84"/>
    </row>
    <row r="5905" spans="16:17" x14ac:dyDescent="0.25">
      <c r="P5905" s="84"/>
      <c r="Q5905" s="84"/>
    </row>
    <row r="5906" spans="16:17" x14ac:dyDescent="0.25">
      <c r="P5906" s="84"/>
      <c r="Q5906" s="84"/>
    </row>
    <row r="5907" spans="16:17" x14ac:dyDescent="0.25">
      <c r="P5907" s="84"/>
      <c r="Q5907" s="84"/>
    </row>
    <row r="5908" spans="16:17" x14ac:dyDescent="0.25">
      <c r="P5908" s="84"/>
      <c r="Q5908" s="84"/>
    </row>
    <row r="5909" spans="16:17" x14ac:dyDescent="0.25">
      <c r="P5909" s="84"/>
      <c r="Q5909" s="84"/>
    </row>
    <row r="5910" spans="16:17" x14ac:dyDescent="0.25">
      <c r="P5910" s="84"/>
      <c r="Q5910" s="84"/>
    </row>
    <row r="5911" spans="16:17" x14ac:dyDescent="0.25">
      <c r="P5911" s="84"/>
      <c r="Q5911" s="84"/>
    </row>
    <row r="5912" spans="16:17" x14ac:dyDescent="0.25">
      <c r="P5912" s="84"/>
      <c r="Q5912" s="84"/>
    </row>
    <row r="5913" spans="16:17" x14ac:dyDescent="0.25">
      <c r="P5913" s="84"/>
      <c r="Q5913" s="84"/>
    </row>
    <row r="5914" spans="16:17" x14ac:dyDescent="0.25">
      <c r="P5914" s="84"/>
      <c r="Q5914" s="84"/>
    </row>
    <row r="5915" spans="16:17" x14ac:dyDescent="0.25">
      <c r="P5915" s="84"/>
      <c r="Q5915" s="84"/>
    </row>
    <row r="5916" spans="16:17" x14ac:dyDescent="0.25">
      <c r="P5916" s="84"/>
      <c r="Q5916" s="84"/>
    </row>
    <row r="5917" spans="16:17" x14ac:dyDescent="0.25">
      <c r="P5917" s="84"/>
      <c r="Q5917" s="84"/>
    </row>
    <row r="5918" spans="16:17" x14ac:dyDescent="0.25">
      <c r="P5918" s="84"/>
      <c r="Q5918" s="84"/>
    </row>
    <row r="5919" spans="16:17" x14ac:dyDescent="0.25">
      <c r="P5919" s="84"/>
      <c r="Q5919" s="84"/>
    </row>
    <row r="5920" spans="16:17" x14ac:dyDescent="0.25">
      <c r="P5920" s="84"/>
      <c r="Q5920" s="84"/>
    </row>
    <row r="5921" spans="16:17" x14ac:dyDescent="0.25">
      <c r="P5921" s="84"/>
      <c r="Q5921" s="84"/>
    </row>
    <row r="5922" spans="16:17" x14ac:dyDescent="0.25">
      <c r="P5922" s="84"/>
      <c r="Q5922" s="84"/>
    </row>
    <row r="5923" spans="16:17" x14ac:dyDescent="0.25">
      <c r="P5923" s="84"/>
      <c r="Q5923" s="84"/>
    </row>
    <row r="5924" spans="16:17" x14ac:dyDescent="0.25">
      <c r="P5924" s="84"/>
      <c r="Q5924" s="84"/>
    </row>
    <row r="5925" spans="16:17" x14ac:dyDescent="0.25">
      <c r="P5925" s="84"/>
      <c r="Q5925" s="84"/>
    </row>
    <row r="5926" spans="16:17" x14ac:dyDescent="0.25">
      <c r="P5926" s="84"/>
      <c r="Q5926" s="84"/>
    </row>
    <row r="5927" spans="16:17" x14ac:dyDescent="0.25">
      <c r="P5927" s="84"/>
      <c r="Q5927" s="84"/>
    </row>
    <row r="5928" spans="16:17" x14ac:dyDescent="0.25">
      <c r="P5928" s="84"/>
      <c r="Q5928" s="84"/>
    </row>
    <row r="5929" spans="16:17" x14ac:dyDescent="0.25">
      <c r="P5929" s="84"/>
      <c r="Q5929" s="84"/>
    </row>
    <row r="5930" spans="16:17" x14ac:dyDescent="0.25">
      <c r="P5930" s="84"/>
      <c r="Q5930" s="84"/>
    </row>
    <row r="5931" spans="16:17" x14ac:dyDescent="0.25">
      <c r="P5931" s="84"/>
      <c r="Q5931" s="84"/>
    </row>
    <row r="5932" spans="16:17" x14ac:dyDescent="0.25">
      <c r="P5932" s="84"/>
      <c r="Q5932" s="84"/>
    </row>
    <row r="5933" spans="16:17" x14ac:dyDescent="0.25">
      <c r="P5933" s="84"/>
      <c r="Q5933" s="84"/>
    </row>
    <row r="5934" spans="16:17" x14ac:dyDescent="0.25">
      <c r="P5934" s="84"/>
      <c r="Q5934" s="84"/>
    </row>
    <row r="5935" spans="16:17" x14ac:dyDescent="0.25">
      <c r="P5935" s="84"/>
      <c r="Q5935" s="84"/>
    </row>
    <row r="5936" spans="16:17" x14ac:dyDescent="0.25">
      <c r="P5936" s="84"/>
      <c r="Q5936" s="84"/>
    </row>
    <row r="5937" spans="16:17" x14ac:dyDescent="0.25">
      <c r="P5937" s="84"/>
      <c r="Q5937" s="84"/>
    </row>
    <row r="5938" spans="16:17" x14ac:dyDescent="0.25">
      <c r="P5938" s="84"/>
      <c r="Q5938" s="84"/>
    </row>
    <row r="5939" spans="16:17" x14ac:dyDescent="0.25">
      <c r="P5939" s="84"/>
      <c r="Q5939" s="84"/>
    </row>
    <row r="5940" spans="16:17" x14ac:dyDescent="0.25">
      <c r="P5940" s="84"/>
      <c r="Q5940" s="84"/>
    </row>
    <row r="5941" spans="16:17" x14ac:dyDescent="0.25">
      <c r="P5941" s="84"/>
      <c r="Q5941" s="84"/>
    </row>
    <row r="5942" spans="16:17" x14ac:dyDescent="0.25">
      <c r="P5942" s="84"/>
      <c r="Q5942" s="84"/>
    </row>
    <row r="5943" spans="16:17" x14ac:dyDescent="0.25">
      <c r="P5943" s="84"/>
      <c r="Q5943" s="84"/>
    </row>
    <row r="5944" spans="16:17" x14ac:dyDescent="0.25">
      <c r="P5944" s="84"/>
      <c r="Q5944" s="84"/>
    </row>
    <row r="5945" spans="16:17" x14ac:dyDescent="0.25">
      <c r="P5945" s="84"/>
      <c r="Q5945" s="84"/>
    </row>
    <row r="5946" spans="16:17" x14ac:dyDescent="0.25">
      <c r="P5946" s="84"/>
      <c r="Q5946" s="84"/>
    </row>
    <row r="5947" spans="16:17" x14ac:dyDescent="0.25">
      <c r="P5947" s="84"/>
      <c r="Q5947" s="84"/>
    </row>
    <row r="5948" spans="16:17" x14ac:dyDescent="0.25">
      <c r="P5948" s="84"/>
      <c r="Q5948" s="84"/>
    </row>
    <row r="5949" spans="16:17" x14ac:dyDescent="0.25">
      <c r="P5949" s="84"/>
      <c r="Q5949" s="84"/>
    </row>
    <row r="5950" spans="16:17" x14ac:dyDescent="0.25">
      <c r="P5950" s="84"/>
      <c r="Q5950" s="84"/>
    </row>
    <row r="5951" spans="16:17" x14ac:dyDescent="0.25">
      <c r="P5951" s="84"/>
      <c r="Q5951" s="84"/>
    </row>
    <row r="5952" spans="16:17" x14ac:dyDescent="0.25">
      <c r="P5952" s="84"/>
      <c r="Q5952" s="84"/>
    </row>
    <row r="5953" spans="16:17" x14ac:dyDescent="0.25">
      <c r="P5953" s="84"/>
      <c r="Q5953" s="84"/>
    </row>
    <row r="5954" spans="16:17" x14ac:dyDescent="0.25">
      <c r="P5954" s="84"/>
      <c r="Q5954" s="84"/>
    </row>
    <row r="5955" spans="16:17" x14ac:dyDescent="0.25">
      <c r="P5955" s="84"/>
      <c r="Q5955" s="84"/>
    </row>
    <row r="5956" spans="16:17" x14ac:dyDescent="0.25">
      <c r="P5956" s="84"/>
      <c r="Q5956" s="84"/>
    </row>
    <row r="5957" spans="16:17" x14ac:dyDescent="0.25">
      <c r="P5957" s="84"/>
      <c r="Q5957" s="84"/>
    </row>
    <row r="5958" spans="16:17" x14ac:dyDescent="0.25">
      <c r="P5958" s="84"/>
      <c r="Q5958" s="84"/>
    </row>
    <row r="5959" spans="16:17" x14ac:dyDescent="0.25">
      <c r="P5959" s="84"/>
      <c r="Q5959" s="84"/>
    </row>
    <row r="5960" spans="16:17" x14ac:dyDescent="0.25">
      <c r="P5960" s="84"/>
      <c r="Q5960" s="84"/>
    </row>
    <row r="5961" spans="16:17" x14ac:dyDescent="0.25">
      <c r="P5961" s="84"/>
      <c r="Q5961" s="84"/>
    </row>
    <row r="5962" spans="16:17" x14ac:dyDescent="0.25">
      <c r="P5962" s="84"/>
      <c r="Q5962" s="84"/>
    </row>
    <row r="5963" spans="16:17" x14ac:dyDescent="0.25">
      <c r="P5963" s="84"/>
      <c r="Q5963" s="84"/>
    </row>
    <row r="5964" spans="16:17" x14ac:dyDescent="0.25">
      <c r="P5964" s="84"/>
      <c r="Q5964" s="84"/>
    </row>
    <row r="5965" spans="16:17" x14ac:dyDescent="0.25">
      <c r="P5965" s="84"/>
      <c r="Q5965" s="84"/>
    </row>
    <row r="5966" spans="16:17" x14ac:dyDescent="0.25">
      <c r="P5966" s="84"/>
      <c r="Q5966" s="84"/>
    </row>
    <row r="5967" spans="16:17" x14ac:dyDescent="0.25">
      <c r="P5967" s="84"/>
      <c r="Q5967" s="84"/>
    </row>
    <row r="5968" spans="16:17" x14ac:dyDescent="0.25">
      <c r="P5968" s="84"/>
      <c r="Q5968" s="84"/>
    </row>
    <row r="5969" spans="16:17" x14ac:dyDescent="0.25">
      <c r="P5969" s="84"/>
      <c r="Q5969" s="84"/>
    </row>
    <row r="5970" spans="16:17" x14ac:dyDescent="0.25">
      <c r="P5970" s="84"/>
      <c r="Q5970" s="84"/>
    </row>
    <row r="5971" spans="16:17" x14ac:dyDescent="0.25">
      <c r="P5971" s="84"/>
      <c r="Q5971" s="84"/>
    </row>
    <row r="5972" spans="16:17" x14ac:dyDescent="0.25">
      <c r="P5972" s="84"/>
      <c r="Q5972" s="84"/>
    </row>
    <row r="5973" spans="16:17" x14ac:dyDescent="0.25">
      <c r="P5973" s="84"/>
      <c r="Q5973" s="84"/>
    </row>
    <row r="5974" spans="16:17" x14ac:dyDescent="0.25">
      <c r="P5974" s="84"/>
      <c r="Q5974" s="84"/>
    </row>
    <row r="5975" spans="16:17" x14ac:dyDescent="0.25">
      <c r="P5975" s="84"/>
      <c r="Q5975" s="84"/>
    </row>
    <row r="5976" spans="16:17" x14ac:dyDescent="0.25">
      <c r="P5976" s="84"/>
      <c r="Q5976" s="84"/>
    </row>
    <row r="5977" spans="16:17" x14ac:dyDescent="0.25">
      <c r="P5977" s="84"/>
      <c r="Q5977" s="84"/>
    </row>
    <row r="5978" spans="16:17" x14ac:dyDescent="0.25">
      <c r="P5978" s="84"/>
      <c r="Q5978" s="84"/>
    </row>
    <row r="5979" spans="16:17" x14ac:dyDescent="0.25">
      <c r="P5979" s="84"/>
      <c r="Q5979" s="84"/>
    </row>
    <row r="5980" spans="16:17" x14ac:dyDescent="0.25">
      <c r="P5980" s="84"/>
      <c r="Q5980" s="84"/>
    </row>
    <row r="5981" spans="16:17" x14ac:dyDescent="0.25">
      <c r="P5981" s="84"/>
      <c r="Q5981" s="84"/>
    </row>
    <row r="5982" spans="16:17" x14ac:dyDescent="0.25">
      <c r="P5982" s="84"/>
      <c r="Q5982" s="84"/>
    </row>
    <row r="5983" spans="16:17" x14ac:dyDescent="0.25">
      <c r="P5983" s="84"/>
      <c r="Q5983" s="84"/>
    </row>
    <row r="5984" spans="16:17" x14ac:dyDescent="0.25">
      <c r="P5984" s="84"/>
      <c r="Q5984" s="84"/>
    </row>
    <row r="5985" spans="16:17" x14ac:dyDescent="0.25">
      <c r="P5985" s="84"/>
      <c r="Q5985" s="84"/>
    </row>
    <row r="5986" spans="16:17" x14ac:dyDescent="0.25">
      <c r="P5986" s="84"/>
      <c r="Q5986" s="84"/>
    </row>
    <row r="5987" spans="16:17" x14ac:dyDescent="0.25">
      <c r="P5987" s="84"/>
      <c r="Q5987" s="84"/>
    </row>
    <row r="5988" spans="16:17" x14ac:dyDescent="0.25">
      <c r="P5988" s="84"/>
      <c r="Q5988" s="84"/>
    </row>
    <row r="5989" spans="16:17" x14ac:dyDescent="0.25">
      <c r="P5989" s="84"/>
      <c r="Q5989" s="84"/>
    </row>
    <row r="5990" spans="16:17" x14ac:dyDescent="0.25">
      <c r="P5990" s="84"/>
      <c r="Q5990" s="84"/>
    </row>
    <row r="5991" spans="16:17" x14ac:dyDescent="0.25">
      <c r="P5991" s="84"/>
      <c r="Q5991" s="84"/>
    </row>
    <row r="5992" spans="16:17" x14ac:dyDescent="0.25">
      <c r="P5992" s="84"/>
      <c r="Q5992" s="84"/>
    </row>
    <row r="5993" spans="16:17" x14ac:dyDescent="0.25">
      <c r="P5993" s="84"/>
      <c r="Q5993" s="84"/>
    </row>
    <row r="5994" spans="16:17" x14ac:dyDescent="0.25">
      <c r="P5994" s="84"/>
      <c r="Q5994" s="84"/>
    </row>
    <row r="5995" spans="16:17" x14ac:dyDescent="0.25">
      <c r="P5995" s="84"/>
      <c r="Q5995" s="84"/>
    </row>
    <row r="5996" spans="16:17" x14ac:dyDescent="0.25">
      <c r="P5996" s="84"/>
      <c r="Q5996" s="84"/>
    </row>
    <row r="5997" spans="16:17" x14ac:dyDescent="0.25">
      <c r="P5997" s="84"/>
      <c r="Q5997" s="84"/>
    </row>
    <row r="5998" spans="16:17" x14ac:dyDescent="0.25">
      <c r="P5998" s="84"/>
      <c r="Q5998" s="84"/>
    </row>
    <row r="5999" spans="16:17" x14ac:dyDescent="0.25">
      <c r="P5999" s="84"/>
      <c r="Q5999" s="84"/>
    </row>
    <row r="6000" spans="16:17" x14ac:dyDescent="0.25">
      <c r="P6000" s="84"/>
      <c r="Q6000" s="84"/>
    </row>
    <row r="6001" spans="16:17" x14ac:dyDescent="0.25">
      <c r="P6001" s="84"/>
      <c r="Q6001" s="84"/>
    </row>
    <row r="6002" spans="16:17" x14ac:dyDescent="0.25">
      <c r="P6002" s="84"/>
      <c r="Q6002" s="84"/>
    </row>
    <row r="6003" spans="16:17" x14ac:dyDescent="0.25">
      <c r="P6003" s="84"/>
      <c r="Q6003" s="84"/>
    </row>
    <row r="6004" spans="16:17" x14ac:dyDescent="0.25">
      <c r="P6004" s="84"/>
      <c r="Q6004" s="84"/>
    </row>
    <row r="6005" spans="16:17" x14ac:dyDescent="0.25">
      <c r="P6005" s="84"/>
      <c r="Q6005" s="84"/>
    </row>
    <row r="6006" spans="16:17" x14ac:dyDescent="0.25">
      <c r="P6006" s="84"/>
      <c r="Q6006" s="84"/>
    </row>
    <row r="6007" spans="16:17" x14ac:dyDescent="0.25">
      <c r="P6007" s="84"/>
      <c r="Q6007" s="84"/>
    </row>
    <row r="6008" spans="16:17" x14ac:dyDescent="0.25">
      <c r="P6008" s="84"/>
      <c r="Q6008" s="84"/>
    </row>
    <row r="6009" spans="16:17" x14ac:dyDescent="0.25">
      <c r="P6009" s="84"/>
      <c r="Q6009" s="84"/>
    </row>
    <row r="6010" spans="16:17" x14ac:dyDescent="0.25">
      <c r="P6010" s="84"/>
      <c r="Q6010" s="84"/>
    </row>
    <row r="6011" spans="16:17" x14ac:dyDescent="0.25">
      <c r="P6011" s="84"/>
      <c r="Q6011" s="84"/>
    </row>
    <row r="6012" spans="16:17" x14ac:dyDescent="0.25">
      <c r="P6012" s="84"/>
      <c r="Q6012" s="84"/>
    </row>
    <row r="6013" spans="16:17" x14ac:dyDescent="0.25">
      <c r="P6013" s="84"/>
      <c r="Q6013" s="84"/>
    </row>
    <row r="6014" spans="16:17" x14ac:dyDescent="0.25">
      <c r="P6014" s="84"/>
      <c r="Q6014" s="84"/>
    </row>
    <row r="6015" spans="16:17" x14ac:dyDescent="0.25">
      <c r="P6015" s="84"/>
      <c r="Q6015" s="84"/>
    </row>
    <row r="6016" spans="16:17" x14ac:dyDescent="0.25">
      <c r="P6016" s="84"/>
      <c r="Q6016" s="84"/>
    </row>
    <row r="6017" spans="16:17" x14ac:dyDescent="0.25">
      <c r="P6017" s="84"/>
      <c r="Q6017" s="84"/>
    </row>
    <row r="6018" spans="16:17" x14ac:dyDescent="0.25">
      <c r="P6018" s="84"/>
      <c r="Q6018" s="84"/>
    </row>
    <row r="6019" spans="16:17" x14ac:dyDescent="0.25">
      <c r="P6019" s="84"/>
      <c r="Q6019" s="84"/>
    </row>
    <row r="6020" spans="16:17" x14ac:dyDescent="0.25">
      <c r="P6020" s="84"/>
      <c r="Q6020" s="84"/>
    </row>
    <row r="6021" spans="16:17" x14ac:dyDescent="0.25">
      <c r="P6021" s="84"/>
      <c r="Q6021" s="84"/>
    </row>
    <row r="6022" spans="16:17" x14ac:dyDescent="0.25">
      <c r="P6022" s="84"/>
      <c r="Q6022" s="84"/>
    </row>
    <row r="6023" spans="16:17" x14ac:dyDescent="0.25">
      <c r="P6023" s="84"/>
      <c r="Q6023" s="84"/>
    </row>
    <row r="6024" spans="16:17" x14ac:dyDescent="0.25">
      <c r="P6024" s="84"/>
      <c r="Q6024" s="84"/>
    </row>
    <row r="6025" spans="16:17" x14ac:dyDescent="0.25">
      <c r="P6025" s="84"/>
      <c r="Q6025" s="84"/>
    </row>
    <row r="6026" spans="16:17" x14ac:dyDescent="0.25">
      <c r="P6026" s="84"/>
      <c r="Q6026" s="84"/>
    </row>
    <row r="6027" spans="16:17" x14ac:dyDescent="0.25">
      <c r="P6027" s="84"/>
      <c r="Q6027" s="84"/>
    </row>
    <row r="6028" spans="16:17" x14ac:dyDescent="0.25">
      <c r="P6028" s="84"/>
      <c r="Q6028" s="84"/>
    </row>
    <row r="6029" spans="16:17" x14ac:dyDescent="0.25">
      <c r="P6029" s="84"/>
      <c r="Q6029" s="84"/>
    </row>
    <row r="6030" spans="16:17" x14ac:dyDescent="0.25">
      <c r="P6030" s="84"/>
      <c r="Q6030" s="84"/>
    </row>
    <row r="6031" spans="16:17" x14ac:dyDescent="0.25">
      <c r="P6031" s="84"/>
      <c r="Q6031" s="84"/>
    </row>
    <row r="6032" spans="16:17" x14ac:dyDescent="0.25">
      <c r="P6032" s="84"/>
      <c r="Q6032" s="84"/>
    </row>
    <row r="6033" spans="16:17" x14ac:dyDescent="0.25">
      <c r="P6033" s="84"/>
      <c r="Q6033" s="84"/>
    </row>
    <row r="6034" spans="16:17" x14ac:dyDescent="0.25">
      <c r="P6034" s="84"/>
      <c r="Q6034" s="84"/>
    </row>
    <row r="6035" spans="16:17" x14ac:dyDescent="0.25">
      <c r="P6035" s="84"/>
      <c r="Q6035" s="84"/>
    </row>
    <row r="6036" spans="16:17" x14ac:dyDescent="0.25">
      <c r="P6036" s="84"/>
      <c r="Q6036" s="84"/>
    </row>
    <row r="6037" spans="16:17" x14ac:dyDescent="0.25">
      <c r="P6037" s="84"/>
      <c r="Q6037" s="84"/>
    </row>
    <row r="6038" spans="16:17" x14ac:dyDescent="0.25">
      <c r="P6038" s="84"/>
      <c r="Q6038" s="84"/>
    </row>
    <row r="6039" spans="16:17" x14ac:dyDescent="0.25">
      <c r="P6039" s="84"/>
      <c r="Q6039" s="84"/>
    </row>
    <row r="6040" spans="16:17" x14ac:dyDescent="0.25">
      <c r="P6040" s="84"/>
      <c r="Q6040" s="84"/>
    </row>
    <row r="6041" spans="16:17" x14ac:dyDescent="0.25">
      <c r="P6041" s="84"/>
      <c r="Q6041" s="84"/>
    </row>
    <row r="6042" spans="16:17" x14ac:dyDescent="0.25">
      <c r="P6042" s="84"/>
      <c r="Q6042" s="84"/>
    </row>
    <row r="6043" spans="16:17" x14ac:dyDescent="0.25">
      <c r="P6043" s="84"/>
      <c r="Q6043" s="84"/>
    </row>
    <row r="6044" spans="16:17" x14ac:dyDescent="0.25">
      <c r="P6044" s="84"/>
      <c r="Q6044" s="84"/>
    </row>
    <row r="6045" spans="16:17" x14ac:dyDescent="0.25">
      <c r="P6045" s="84"/>
      <c r="Q6045" s="84"/>
    </row>
    <row r="6046" spans="16:17" x14ac:dyDescent="0.25">
      <c r="P6046" s="84"/>
      <c r="Q6046" s="84"/>
    </row>
    <row r="6047" spans="16:17" x14ac:dyDescent="0.25">
      <c r="P6047" s="84"/>
      <c r="Q6047" s="84"/>
    </row>
    <row r="6048" spans="16:17" x14ac:dyDescent="0.25">
      <c r="P6048" s="84"/>
      <c r="Q6048" s="84"/>
    </row>
    <row r="6049" spans="16:17" x14ac:dyDescent="0.25">
      <c r="P6049" s="84"/>
      <c r="Q6049" s="84"/>
    </row>
    <row r="6050" spans="16:17" x14ac:dyDescent="0.25">
      <c r="P6050" s="84"/>
      <c r="Q6050" s="84"/>
    </row>
    <row r="6051" spans="16:17" x14ac:dyDescent="0.25">
      <c r="P6051" s="84"/>
      <c r="Q6051" s="84"/>
    </row>
    <row r="6052" spans="16:17" x14ac:dyDescent="0.25">
      <c r="P6052" s="84"/>
      <c r="Q6052" s="84"/>
    </row>
    <row r="6053" spans="16:17" x14ac:dyDescent="0.25">
      <c r="P6053" s="84"/>
      <c r="Q6053" s="84"/>
    </row>
    <row r="6054" spans="16:17" x14ac:dyDescent="0.25">
      <c r="P6054" s="84"/>
      <c r="Q6054" s="84"/>
    </row>
    <row r="6055" spans="16:17" x14ac:dyDescent="0.25">
      <c r="P6055" s="84"/>
      <c r="Q6055" s="84"/>
    </row>
    <row r="6056" spans="16:17" x14ac:dyDescent="0.25">
      <c r="P6056" s="84"/>
      <c r="Q6056" s="84"/>
    </row>
    <row r="6057" spans="16:17" x14ac:dyDescent="0.25">
      <c r="P6057" s="84"/>
      <c r="Q6057" s="84"/>
    </row>
    <row r="6058" spans="16:17" x14ac:dyDescent="0.25">
      <c r="P6058" s="84"/>
      <c r="Q6058" s="84"/>
    </row>
    <row r="6059" spans="16:17" x14ac:dyDescent="0.25">
      <c r="P6059" s="84"/>
      <c r="Q6059" s="84"/>
    </row>
    <row r="6060" spans="16:17" x14ac:dyDescent="0.25">
      <c r="P6060" s="84"/>
      <c r="Q6060" s="84"/>
    </row>
    <row r="6061" spans="16:17" x14ac:dyDescent="0.25">
      <c r="P6061" s="84"/>
      <c r="Q6061" s="84"/>
    </row>
    <row r="6062" spans="16:17" x14ac:dyDescent="0.25">
      <c r="P6062" s="84"/>
      <c r="Q6062" s="84"/>
    </row>
    <row r="6063" spans="16:17" x14ac:dyDescent="0.25">
      <c r="P6063" s="84"/>
      <c r="Q6063" s="84"/>
    </row>
    <row r="6064" spans="16:17" x14ac:dyDescent="0.25">
      <c r="P6064" s="84"/>
      <c r="Q6064" s="84"/>
    </row>
    <row r="6065" spans="16:17" x14ac:dyDescent="0.25">
      <c r="P6065" s="84"/>
      <c r="Q6065" s="84"/>
    </row>
    <row r="6066" spans="16:17" x14ac:dyDescent="0.25">
      <c r="P6066" s="84"/>
      <c r="Q6066" s="84"/>
    </row>
    <row r="6067" spans="16:17" x14ac:dyDescent="0.25">
      <c r="P6067" s="84"/>
      <c r="Q6067" s="84"/>
    </row>
    <row r="6068" spans="16:17" x14ac:dyDescent="0.25">
      <c r="P6068" s="84"/>
      <c r="Q6068" s="84"/>
    </row>
    <row r="6069" spans="16:17" x14ac:dyDescent="0.25">
      <c r="P6069" s="84"/>
      <c r="Q6069" s="84"/>
    </row>
    <row r="6070" spans="16:17" x14ac:dyDescent="0.25">
      <c r="P6070" s="84"/>
      <c r="Q6070" s="84"/>
    </row>
    <row r="6071" spans="16:17" x14ac:dyDescent="0.25">
      <c r="P6071" s="84"/>
      <c r="Q6071" s="84"/>
    </row>
    <row r="6072" spans="16:17" x14ac:dyDescent="0.25">
      <c r="P6072" s="84"/>
      <c r="Q6072" s="84"/>
    </row>
    <row r="6073" spans="16:17" x14ac:dyDescent="0.25">
      <c r="P6073" s="84"/>
      <c r="Q6073" s="84"/>
    </row>
    <row r="6074" spans="16:17" x14ac:dyDescent="0.25">
      <c r="P6074" s="84"/>
      <c r="Q6074" s="84"/>
    </row>
    <row r="6075" spans="16:17" x14ac:dyDescent="0.25">
      <c r="P6075" s="84"/>
      <c r="Q6075" s="84"/>
    </row>
    <row r="6076" spans="16:17" x14ac:dyDescent="0.25">
      <c r="P6076" s="84"/>
      <c r="Q6076" s="84"/>
    </row>
    <row r="6077" spans="16:17" x14ac:dyDescent="0.25">
      <c r="P6077" s="84"/>
      <c r="Q6077" s="84"/>
    </row>
    <row r="6078" spans="16:17" x14ac:dyDescent="0.25">
      <c r="P6078" s="84"/>
      <c r="Q6078" s="84"/>
    </row>
    <row r="6079" spans="16:17" x14ac:dyDescent="0.25">
      <c r="P6079" s="84"/>
      <c r="Q6079" s="84"/>
    </row>
    <row r="6080" spans="16:17" x14ac:dyDescent="0.25">
      <c r="P6080" s="84"/>
      <c r="Q6080" s="84"/>
    </row>
    <row r="6081" spans="16:17" x14ac:dyDescent="0.25">
      <c r="P6081" s="84"/>
      <c r="Q6081" s="84"/>
    </row>
    <row r="6082" spans="16:17" x14ac:dyDescent="0.25">
      <c r="P6082" s="84"/>
      <c r="Q6082" s="84"/>
    </row>
    <row r="6083" spans="16:17" x14ac:dyDescent="0.25">
      <c r="P6083" s="84"/>
      <c r="Q6083" s="84"/>
    </row>
    <row r="6084" spans="16:17" x14ac:dyDescent="0.25">
      <c r="P6084" s="84"/>
      <c r="Q6084" s="84"/>
    </row>
    <row r="6085" spans="16:17" x14ac:dyDescent="0.25">
      <c r="P6085" s="84"/>
      <c r="Q6085" s="84"/>
    </row>
    <row r="6086" spans="16:17" x14ac:dyDescent="0.25">
      <c r="P6086" s="84"/>
      <c r="Q6086" s="84"/>
    </row>
    <row r="6087" spans="16:17" x14ac:dyDescent="0.25">
      <c r="P6087" s="84"/>
      <c r="Q6087" s="84"/>
    </row>
    <row r="6088" spans="16:17" x14ac:dyDescent="0.25">
      <c r="P6088" s="84"/>
      <c r="Q6088" s="84"/>
    </row>
    <row r="6089" spans="16:17" x14ac:dyDescent="0.25">
      <c r="P6089" s="84"/>
      <c r="Q6089" s="84"/>
    </row>
    <row r="6090" spans="16:17" x14ac:dyDescent="0.25">
      <c r="P6090" s="84"/>
      <c r="Q6090" s="84"/>
    </row>
    <row r="6091" spans="16:17" x14ac:dyDescent="0.25">
      <c r="P6091" s="84"/>
      <c r="Q6091" s="84"/>
    </row>
    <row r="6092" spans="16:17" x14ac:dyDescent="0.25">
      <c r="P6092" s="84"/>
      <c r="Q6092" s="84"/>
    </row>
    <row r="6093" spans="16:17" x14ac:dyDescent="0.25">
      <c r="P6093" s="84"/>
      <c r="Q6093" s="84"/>
    </row>
    <row r="6094" spans="16:17" x14ac:dyDescent="0.25">
      <c r="P6094" s="84"/>
      <c r="Q6094" s="84"/>
    </row>
    <row r="6095" spans="16:17" x14ac:dyDescent="0.25">
      <c r="P6095" s="84"/>
      <c r="Q6095" s="84"/>
    </row>
    <row r="6096" spans="16:17" x14ac:dyDescent="0.25">
      <c r="P6096" s="84"/>
      <c r="Q6096" s="84"/>
    </row>
    <row r="6097" spans="16:17" x14ac:dyDescent="0.25">
      <c r="P6097" s="84"/>
      <c r="Q6097" s="84"/>
    </row>
    <row r="6098" spans="16:17" x14ac:dyDescent="0.25">
      <c r="P6098" s="84"/>
      <c r="Q6098" s="84"/>
    </row>
    <row r="6099" spans="16:17" x14ac:dyDescent="0.25">
      <c r="P6099" s="84"/>
      <c r="Q6099" s="84"/>
    </row>
    <row r="6100" spans="16:17" x14ac:dyDescent="0.25">
      <c r="P6100" s="84"/>
      <c r="Q6100" s="84"/>
    </row>
    <row r="6101" spans="16:17" x14ac:dyDescent="0.25">
      <c r="P6101" s="84"/>
      <c r="Q6101" s="84"/>
    </row>
    <row r="6102" spans="16:17" x14ac:dyDescent="0.25">
      <c r="P6102" s="84"/>
      <c r="Q6102" s="84"/>
    </row>
    <row r="6103" spans="16:17" x14ac:dyDescent="0.25">
      <c r="P6103" s="84"/>
      <c r="Q6103" s="84"/>
    </row>
    <row r="6104" spans="16:17" x14ac:dyDescent="0.25">
      <c r="P6104" s="84"/>
      <c r="Q6104" s="84"/>
    </row>
    <row r="6105" spans="16:17" x14ac:dyDescent="0.25">
      <c r="P6105" s="84"/>
      <c r="Q6105" s="84"/>
    </row>
    <row r="6106" spans="16:17" x14ac:dyDescent="0.25">
      <c r="P6106" s="84"/>
      <c r="Q6106" s="84"/>
    </row>
    <row r="6107" spans="16:17" x14ac:dyDescent="0.25">
      <c r="P6107" s="84"/>
      <c r="Q6107" s="84"/>
    </row>
    <row r="6108" spans="16:17" x14ac:dyDescent="0.25">
      <c r="P6108" s="84"/>
      <c r="Q6108" s="84"/>
    </row>
    <row r="6109" spans="16:17" x14ac:dyDescent="0.25">
      <c r="P6109" s="84"/>
      <c r="Q6109" s="84"/>
    </row>
    <row r="6110" spans="16:17" x14ac:dyDescent="0.25">
      <c r="P6110" s="84"/>
      <c r="Q6110" s="84"/>
    </row>
    <row r="6111" spans="16:17" x14ac:dyDescent="0.25">
      <c r="P6111" s="84"/>
      <c r="Q6111" s="84"/>
    </row>
    <row r="6112" spans="16:17" x14ac:dyDescent="0.25">
      <c r="P6112" s="84"/>
      <c r="Q6112" s="84"/>
    </row>
    <row r="6113" spans="16:17" x14ac:dyDescent="0.25">
      <c r="P6113" s="84"/>
      <c r="Q6113" s="84"/>
    </row>
    <row r="6114" spans="16:17" x14ac:dyDescent="0.25">
      <c r="P6114" s="84"/>
      <c r="Q6114" s="84"/>
    </row>
    <row r="6115" spans="16:17" x14ac:dyDescent="0.25">
      <c r="P6115" s="84"/>
      <c r="Q6115" s="84"/>
    </row>
    <row r="6116" spans="16:17" x14ac:dyDescent="0.25">
      <c r="P6116" s="84"/>
      <c r="Q6116" s="84"/>
    </row>
    <row r="6117" spans="16:17" x14ac:dyDescent="0.25">
      <c r="P6117" s="84"/>
      <c r="Q6117" s="84"/>
    </row>
    <row r="6118" spans="16:17" x14ac:dyDescent="0.25">
      <c r="P6118" s="84"/>
      <c r="Q6118" s="84"/>
    </row>
    <row r="6119" spans="16:17" x14ac:dyDescent="0.25">
      <c r="P6119" s="84"/>
      <c r="Q6119" s="84"/>
    </row>
    <row r="6120" spans="16:17" x14ac:dyDescent="0.25">
      <c r="P6120" s="84"/>
      <c r="Q6120" s="84"/>
    </row>
    <row r="6121" spans="16:17" x14ac:dyDescent="0.25">
      <c r="P6121" s="84"/>
      <c r="Q6121" s="84"/>
    </row>
    <row r="6122" spans="16:17" x14ac:dyDescent="0.25">
      <c r="P6122" s="84"/>
      <c r="Q6122" s="84"/>
    </row>
    <row r="6123" spans="16:17" x14ac:dyDescent="0.25">
      <c r="P6123" s="84"/>
      <c r="Q6123" s="84"/>
    </row>
    <row r="6124" spans="16:17" x14ac:dyDescent="0.25">
      <c r="P6124" s="84"/>
      <c r="Q6124" s="84"/>
    </row>
    <row r="6125" spans="16:17" x14ac:dyDescent="0.25">
      <c r="P6125" s="84"/>
      <c r="Q6125" s="84"/>
    </row>
    <row r="6126" spans="16:17" x14ac:dyDescent="0.25">
      <c r="P6126" s="84"/>
      <c r="Q6126" s="84"/>
    </row>
    <row r="6127" spans="16:17" x14ac:dyDescent="0.25">
      <c r="P6127" s="84"/>
      <c r="Q6127" s="84"/>
    </row>
    <row r="6128" spans="16:17" x14ac:dyDescent="0.25">
      <c r="P6128" s="84"/>
      <c r="Q6128" s="84"/>
    </row>
    <row r="6129" spans="16:17" x14ac:dyDescent="0.25">
      <c r="P6129" s="84"/>
      <c r="Q6129" s="84"/>
    </row>
    <row r="6130" spans="16:17" x14ac:dyDescent="0.25">
      <c r="P6130" s="84"/>
      <c r="Q6130" s="84"/>
    </row>
    <row r="6131" spans="16:17" x14ac:dyDescent="0.25">
      <c r="P6131" s="84"/>
      <c r="Q6131" s="84"/>
    </row>
    <row r="6132" spans="16:17" x14ac:dyDescent="0.25">
      <c r="P6132" s="84"/>
      <c r="Q6132" s="84"/>
    </row>
    <row r="6133" spans="16:17" x14ac:dyDescent="0.25">
      <c r="P6133" s="84"/>
      <c r="Q6133" s="84"/>
    </row>
    <row r="6134" spans="16:17" x14ac:dyDescent="0.25">
      <c r="P6134" s="84"/>
      <c r="Q6134" s="84"/>
    </row>
    <row r="6135" spans="16:17" x14ac:dyDescent="0.25">
      <c r="P6135" s="84"/>
      <c r="Q6135" s="84"/>
    </row>
    <row r="6136" spans="16:17" x14ac:dyDescent="0.25">
      <c r="P6136" s="84"/>
      <c r="Q6136" s="84"/>
    </row>
    <row r="6137" spans="16:17" x14ac:dyDescent="0.25">
      <c r="P6137" s="84"/>
      <c r="Q6137" s="84"/>
    </row>
    <row r="6138" spans="16:17" x14ac:dyDescent="0.25">
      <c r="P6138" s="84"/>
      <c r="Q6138" s="84"/>
    </row>
    <row r="6139" spans="16:17" x14ac:dyDescent="0.25">
      <c r="P6139" s="84"/>
      <c r="Q6139" s="84"/>
    </row>
    <row r="6140" spans="16:17" x14ac:dyDescent="0.25">
      <c r="P6140" s="84"/>
      <c r="Q6140" s="84"/>
    </row>
    <row r="6141" spans="16:17" x14ac:dyDescent="0.25">
      <c r="P6141" s="84"/>
      <c r="Q6141" s="84"/>
    </row>
    <row r="6142" spans="16:17" x14ac:dyDescent="0.25">
      <c r="P6142" s="84"/>
      <c r="Q6142" s="84"/>
    </row>
    <row r="6143" spans="16:17" x14ac:dyDescent="0.25">
      <c r="P6143" s="84"/>
      <c r="Q6143" s="84"/>
    </row>
    <row r="6144" spans="16:17" x14ac:dyDescent="0.25">
      <c r="P6144" s="84"/>
      <c r="Q6144" s="84"/>
    </row>
    <row r="6145" spans="16:17" x14ac:dyDescent="0.25">
      <c r="P6145" s="84"/>
      <c r="Q6145" s="84"/>
    </row>
    <row r="6146" spans="16:17" x14ac:dyDescent="0.25">
      <c r="P6146" s="84"/>
      <c r="Q6146" s="84"/>
    </row>
    <row r="6147" spans="16:17" x14ac:dyDescent="0.25">
      <c r="P6147" s="84"/>
      <c r="Q6147" s="84"/>
    </row>
    <row r="6148" spans="16:17" x14ac:dyDescent="0.25">
      <c r="P6148" s="84"/>
      <c r="Q6148" s="84"/>
    </row>
    <row r="6149" spans="16:17" x14ac:dyDescent="0.25">
      <c r="P6149" s="84"/>
      <c r="Q6149" s="84"/>
    </row>
    <row r="6150" spans="16:17" x14ac:dyDescent="0.25">
      <c r="P6150" s="84"/>
      <c r="Q6150" s="84"/>
    </row>
    <row r="6151" spans="16:17" x14ac:dyDescent="0.25">
      <c r="P6151" s="84"/>
      <c r="Q6151" s="84"/>
    </row>
    <row r="6152" spans="16:17" x14ac:dyDescent="0.25">
      <c r="P6152" s="84"/>
      <c r="Q6152" s="84"/>
    </row>
    <row r="6153" spans="16:17" x14ac:dyDescent="0.25">
      <c r="P6153" s="84"/>
      <c r="Q6153" s="84"/>
    </row>
    <row r="6154" spans="16:17" x14ac:dyDescent="0.25">
      <c r="P6154" s="84"/>
      <c r="Q6154" s="84"/>
    </row>
    <row r="6155" spans="16:17" x14ac:dyDescent="0.25">
      <c r="P6155" s="84"/>
      <c r="Q6155" s="84"/>
    </row>
    <row r="6156" spans="16:17" x14ac:dyDescent="0.25">
      <c r="P6156" s="84"/>
      <c r="Q6156" s="84"/>
    </row>
    <row r="6157" spans="16:17" x14ac:dyDescent="0.25">
      <c r="P6157" s="84"/>
      <c r="Q6157" s="84"/>
    </row>
    <row r="6158" spans="16:17" x14ac:dyDescent="0.25">
      <c r="P6158" s="84"/>
      <c r="Q6158" s="84"/>
    </row>
    <row r="6159" spans="16:17" x14ac:dyDescent="0.25">
      <c r="P6159" s="84"/>
      <c r="Q6159" s="84"/>
    </row>
    <row r="6160" spans="16:17" x14ac:dyDescent="0.25">
      <c r="P6160" s="84"/>
      <c r="Q6160" s="84"/>
    </row>
    <row r="6161" spans="16:17" x14ac:dyDescent="0.25">
      <c r="P6161" s="84"/>
      <c r="Q6161" s="84"/>
    </row>
    <row r="6162" spans="16:17" x14ac:dyDescent="0.25">
      <c r="P6162" s="84"/>
      <c r="Q6162" s="84"/>
    </row>
    <row r="6163" spans="16:17" x14ac:dyDescent="0.25">
      <c r="P6163" s="84"/>
      <c r="Q6163" s="84"/>
    </row>
    <row r="6164" spans="16:17" x14ac:dyDescent="0.25">
      <c r="P6164" s="84"/>
      <c r="Q6164" s="84"/>
    </row>
    <row r="6165" spans="16:17" x14ac:dyDescent="0.25">
      <c r="P6165" s="84"/>
      <c r="Q6165" s="84"/>
    </row>
    <row r="6166" spans="16:17" x14ac:dyDescent="0.25">
      <c r="P6166" s="84"/>
      <c r="Q6166" s="84"/>
    </row>
    <row r="6167" spans="16:17" x14ac:dyDescent="0.25">
      <c r="P6167" s="84"/>
      <c r="Q6167" s="84"/>
    </row>
    <row r="6168" spans="16:17" x14ac:dyDescent="0.25">
      <c r="P6168" s="84"/>
      <c r="Q6168" s="84"/>
    </row>
    <row r="6169" spans="16:17" x14ac:dyDescent="0.25">
      <c r="P6169" s="84"/>
      <c r="Q6169" s="84"/>
    </row>
    <row r="6170" spans="16:17" x14ac:dyDescent="0.25">
      <c r="P6170" s="84"/>
      <c r="Q6170" s="84"/>
    </row>
    <row r="6171" spans="16:17" x14ac:dyDescent="0.25">
      <c r="P6171" s="84"/>
      <c r="Q6171" s="84"/>
    </row>
    <row r="6172" spans="16:17" x14ac:dyDescent="0.25">
      <c r="P6172" s="84"/>
      <c r="Q6172" s="84"/>
    </row>
    <row r="6173" spans="16:17" x14ac:dyDescent="0.25">
      <c r="P6173" s="84"/>
      <c r="Q6173" s="84"/>
    </row>
    <row r="6174" spans="16:17" x14ac:dyDescent="0.25">
      <c r="P6174" s="84"/>
      <c r="Q6174" s="84"/>
    </row>
    <row r="6175" spans="16:17" x14ac:dyDescent="0.25">
      <c r="P6175" s="84"/>
      <c r="Q6175" s="84"/>
    </row>
    <row r="6176" spans="16:17" x14ac:dyDescent="0.25">
      <c r="P6176" s="84"/>
      <c r="Q6176" s="84"/>
    </row>
    <row r="6177" spans="16:17" x14ac:dyDescent="0.25">
      <c r="P6177" s="84"/>
      <c r="Q6177" s="84"/>
    </row>
    <row r="6178" spans="16:17" x14ac:dyDescent="0.25">
      <c r="P6178" s="84"/>
      <c r="Q6178" s="84"/>
    </row>
    <row r="6179" spans="16:17" x14ac:dyDescent="0.25">
      <c r="P6179" s="84"/>
      <c r="Q6179" s="84"/>
    </row>
    <row r="6180" spans="16:17" x14ac:dyDescent="0.25">
      <c r="P6180" s="84"/>
      <c r="Q6180" s="84"/>
    </row>
    <row r="6181" spans="16:17" x14ac:dyDescent="0.25">
      <c r="P6181" s="84"/>
      <c r="Q6181" s="84"/>
    </row>
    <row r="6182" spans="16:17" x14ac:dyDescent="0.25">
      <c r="P6182" s="84"/>
      <c r="Q6182" s="84"/>
    </row>
    <row r="6183" spans="16:17" x14ac:dyDescent="0.25">
      <c r="P6183" s="84"/>
      <c r="Q6183" s="84"/>
    </row>
    <row r="6184" spans="16:17" x14ac:dyDescent="0.25">
      <c r="P6184" s="84"/>
      <c r="Q6184" s="84"/>
    </row>
    <row r="6185" spans="16:17" x14ac:dyDescent="0.25">
      <c r="P6185" s="84"/>
      <c r="Q6185" s="84"/>
    </row>
    <row r="6186" spans="16:17" x14ac:dyDescent="0.25">
      <c r="P6186" s="84"/>
      <c r="Q6186" s="84"/>
    </row>
    <row r="6187" spans="16:17" x14ac:dyDescent="0.25">
      <c r="P6187" s="84"/>
      <c r="Q6187" s="84"/>
    </row>
    <row r="6188" spans="16:17" x14ac:dyDescent="0.25">
      <c r="P6188" s="84"/>
      <c r="Q6188" s="84"/>
    </row>
    <row r="6189" spans="16:17" x14ac:dyDescent="0.25">
      <c r="P6189" s="84"/>
      <c r="Q6189" s="84"/>
    </row>
    <row r="6190" spans="16:17" x14ac:dyDescent="0.25">
      <c r="P6190" s="84"/>
      <c r="Q6190" s="84"/>
    </row>
    <row r="6191" spans="16:17" x14ac:dyDescent="0.25">
      <c r="P6191" s="84"/>
      <c r="Q6191" s="84"/>
    </row>
    <row r="6192" spans="16:17" x14ac:dyDescent="0.25">
      <c r="P6192" s="84"/>
      <c r="Q6192" s="84"/>
    </row>
    <row r="6193" spans="16:17" x14ac:dyDescent="0.25">
      <c r="P6193" s="84"/>
      <c r="Q6193" s="84"/>
    </row>
    <row r="6194" spans="16:17" x14ac:dyDescent="0.25">
      <c r="P6194" s="84"/>
      <c r="Q6194" s="84"/>
    </row>
    <row r="6195" spans="16:17" x14ac:dyDescent="0.25">
      <c r="P6195" s="84"/>
      <c r="Q6195" s="84"/>
    </row>
    <row r="6196" spans="16:17" x14ac:dyDescent="0.25">
      <c r="P6196" s="84"/>
      <c r="Q6196" s="84"/>
    </row>
    <row r="6197" spans="16:17" x14ac:dyDescent="0.25">
      <c r="P6197" s="84"/>
      <c r="Q6197" s="84"/>
    </row>
    <row r="6198" spans="16:17" x14ac:dyDescent="0.25">
      <c r="P6198" s="84"/>
      <c r="Q6198" s="84"/>
    </row>
    <row r="6199" spans="16:17" x14ac:dyDescent="0.25">
      <c r="P6199" s="84"/>
      <c r="Q6199" s="84"/>
    </row>
    <row r="6200" spans="16:17" x14ac:dyDescent="0.25">
      <c r="P6200" s="84"/>
      <c r="Q6200" s="84"/>
    </row>
    <row r="6201" spans="16:17" x14ac:dyDescent="0.25">
      <c r="P6201" s="84"/>
      <c r="Q6201" s="84"/>
    </row>
    <row r="6202" spans="16:17" x14ac:dyDescent="0.25">
      <c r="P6202" s="84"/>
      <c r="Q6202" s="84"/>
    </row>
    <row r="6203" spans="16:17" x14ac:dyDescent="0.25">
      <c r="P6203" s="84"/>
      <c r="Q6203" s="84"/>
    </row>
    <row r="6204" spans="16:17" x14ac:dyDescent="0.25">
      <c r="P6204" s="84"/>
      <c r="Q6204" s="84"/>
    </row>
    <row r="6205" spans="16:17" x14ac:dyDescent="0.25">
      <c r="P6205" s="84"/>
      <c r="Q6205" s="84"/>
    </row>
    <row r="6206" spans="16:17" x14ac:dyDescent="0.25">
      <c r="P6206" s="84"/>
      <c r="Q6206" s="84"/>
    </row>
    <row r="6207" spans="16:17" x14ac:dyDescent="0.25">
      <c r="P6207" s="84"/>
      <c r="Q6207" s="84"/>
    </row>
    <row r="6208" spans="16:17" x14ac:dyDescent="0.25">
      <c r="P6208" s="84"/>
      <c r="Q6208" s="84"/>
    </row>
    <row r="6209" spans="16:17" x14ac:dyDescent="0.25">
      <c r="P6209" s="84"/>
      <c r="Q6209" s="84"/>
    </row>
    <row r="6210" spans="16:17" x14ac:dyDescent="0.25">
      <c r="P6210" s="84"/>
      <c r="Q6210" s="84"/>
    </row>
    <row r="6211" spans="16:17" x14ac:dyDescent="0.25">
      <c r="P6211" s="84"/>
      <c r="Q6211" s="84"/>
    </row>
    <row r="6212" spans="16:17" x14ac:dyDescent="0.25">
      <c r="P6212" s="84"/>
      <c r="Q6212" s="84"/>
    </row>
    <row r="6213" spans="16:17" x14ac:dyDescent="0.25">
      <c r="P6213" s="84"/>
      <c r="Q6213" s="84"/>
    </row>
    <row r="6214" spans="16:17" x14ac:dyDescent="0.25">
      <c r="P6214" s="84"/>
      <c r="Q6214" s="84"/>
    </row>
    <row r="6215" spans="16:17" x14ac:dyDescent="0.25">
      <c r="P6215" s="84"/>
      <c r="Q6215" s="84"/>
    </row>
    <row r="6216" spans="16:17" x14ac:dyDescent="0.25">
      <c r="P6216" s="84"/>
      <c r="Q6216" s="84"/>
    </row>
    <row r="6217" spans="16:17" x14ac:dyDescent="0.25">
      <c r="P6217" s="84"/>
      <c r="Q6217" s="84"/>
    </row>
    <row r="6218" spans="16:17" x14ac:dyDescent="0.25">
      <c r="P6218" s="84"/>
      <c r="Q6218" s="84"/>
    </row>
    <row r="6219" spans="16:17" x14ac:dyDescent="0.25">
      <c r="P6219" s="84"/>
      <c r="Q6219" s="84"/>
    </row>
    <row r="6220" spans="16:17" x14ac:dyDescent="0.25">
      <c r="P6220" s="84"/>
      <c r="Q6220" s="84"/>
    </row>
    <row r="6221" spans="16:17" x14ac:dyDescent="0.25">
      <c r="P6221" s="84"/>
      <c r="Q6221" s="84"/>
    </row>
    <row r="6222" spans="16:17" x14ac:dyDescent="0.25">
      <c r="P6222" s="84"/>
      <c r="Q6222" s="84"/>
    </row>
    <row r="6223" spans="16:17" x14ac:dyDescent="0.25">
      <c r="P6223" s="84"/>
      <c r="Q6223" s="84"/>
    </row>
    <row r="6224" spans="16:17" x14ac:dyDescent="0.25">
      <c r="P6224" s="84"/>
      <c r="Q6224" s="84"/>
    </row>
    <row r="6225" spans="16:17" x14ac:dyDescent="0.25">
      <c r="P6225" s="84"/>
      <c r="Q6225" s="84"/>
    </row>
    <row r="6226" spans="16:17" x14ac:dyDescent="0.25">
      <c r="P6226" s="84"/>
      <c r="Q6226" s="84"/>
    </row>
    <row r="6227" spans="16:17" x14ac:dyDescent="0.25">
      <c r="P6227" s="84"/>
      <c r="Q6227" s="84"/>
    </row>
    <row r="6228" spans="16:17" x14ac:dyDescent="0.25">
      <c r="P6228" s="84"/>
      <c r="Q6228" s="84"/>
    </row>
    <row r="6229" spans="16:17" x14ac:dyDescent="0.25">
      <c r="P6229" s="84"/>
      <c r="Q6229" s="84"/>
    </row>
    <row r="6230" spans="16:17" x14ac:dyDescent="0.25">
      <c r="P6230" s="84"/>
      <c r="Q6230" s="84"/>
    </row>
    <row r="6231" spans="16:17" x14ac:dyDescent="0.25">
      <c r="P6231" s="84"/>
      <c r="Q6231" s="84"/>
    </row>
    <row r="6232" spans="16:17" x14ac:dyDescent="0.25">
      <c r="P6232" s="84"/>
      <c r="Q6232" s="84"/>
    </row>
    <row r="6233" spans="16:17" x14ac:dyDescent="0.25">
      <c r="P6233" s="84"/>
      <c r="Q6233" s="84"/>
    </row>
    <row r="6234" spans="16:17" x14ac:dyDescent="0.25">
      <c r="P6234" s="84"/>
      <c r="Q6234" s="84"/>
    </row>
    <row r="6235" spans="16:17" x14ac:dyDescent="0.25">
      <c r="P6235" s="84"/>
      <c r="Q6235" s="84"/>
    </row>
    <row r="6236" spans="16:17" x14ac:dyDescent="0.25">
      <c r="P6236" s="84"/>
      <c r="Q6236" s="84"/>
    </row>
    <row r="6237" spans="16:17" x14ac:dyDescent="0.25">
      <c r="P6237" s="84"/>
      <c r="Q6237" s="84"/>
    </row>
    <row r="6238" spans="16:17" x14ac:dyDescent="0.25">
      <c r="P6238" s="84"/>
      <c r="Q6238" s="84"/>
    </row>
    <row r="6239" spans="16:17" x14ac:dyDescent="0.25">
      <c r="P6239" s="84"/>
      <c r="Q6239" s="84"/>
    </row>
    <row r="6240" spans="16:17" x14ac:dyDescent="0.25">
      <c r="P6240" s="84"/>
      <c r="Q6240" s="84"/>
    </row>
    <row r="6241" spans="16:17" x14ac:dyDescent="0.25">
      <c r="P6241" s="84"/>
      <c r="Q6241" s="84"/>
    </row>
    <row r="6242" spans="16:17" x14ac:dyDescent="0.25">
      <c r="P6242" s="84"/>
      <c r="Q6242" s="84"/>
    </row>
    <row r="6243" spans="16:17" x14ac:dyDescent="0.25">
      <c r="P6243" s="84"/>
      <c r="Q6243" s="84"/>
    </row>
    <row r="6244" spans="16:17" x14ac:dyDescent="0.25">
      <c r="P6244" s="84"/>
      <c r="Q6244" s="84"/>
    </row>
    <row r="6245" spans="16:17" x14ac:dyDescent="0.25">
      <c r="P6245" s="84"/>
      <c r="Q6245" s="84"/>
    </row>
    <row r="6246" spans="16:17" x14ac:dyDescent="0.25">
      <c r="P6246" s="84"/>
      <c r="Q6246" s="84"/>
    </row>
    <row r="6247" spans="16:17" x14ac:dyDescent="0.25">
      <c r="P6247" s="84"/>
      <c r="Q6247" s="84"/>
    </row>
    <row r="6248" spans="16:17" x14ac:dyDescent="0.25">
      <c r="P6248" s="84"/>
      <c r="Q6248" s="84"/>
    </row>
    <row r="6249" spans="16:17" x14ac:dyDescent="0.25">
      <c r="P6249" s="84"/>
      <c r="Q6249" s="84"/>
    </row>
    <row r="6250" spans="16:17" x14ac:dyDescent="0.25">
      <c r="P6250" s="84"/>
      <c r="Q6250" s="84"/>
    </row>
    <row r="6251" spans="16:17" x14ac:dyDescent="0.25">
      <c r="P6251" s="84"/>
      <c r="Q6251" s="84"/>
    </row>
    <row r="6252" spans="16:17" x14ac:dyDescent="0.25">
      <c r="P6252" s="84"/>
      <c r="Q6252" s="84"/>
    </row>
    <row r="6253" spans="16:17" x14ac:dyDescent="0.25">
      <c r="P6253" s="84"/>
      <c r="Q6253" s="84"/>
    </row>
    <row r="6254" spans="16:17" x14ac:dyDescent="0.25">
      <c r="P6254" s="84"/>
      <c r="Q6254" s="84"/>
    </row>
    <row r="6255" spans="16:17" x14ac:dyDescent="0.25">
      <c r="P6255" s="84"/>
      <c r="Q6255" s="84"/>
    </row>
    <row r="6256" spans="16:17" x14ac:dyDescent="0.25">
      <c r="P6256" s="84"/>
      <c r="Q6256" s="84"/>
    </row>
    <row r="6257" spans="16:17" x14ac:dyDescent="0.25">
      <c r="P6257" s="84"/>
      <c r="Q6257" s="84"/>
    </row>
    <row r="6258" spans="16:17" x14ac:dyDescent="0.25">
      <c r="P6258" s="84"/>
      <c r="Q6258" s="84"/>
    </row>
    <row r="6259" spans="16:17" x14ac:dyDescent="0.25">
      <c r="P6259" s="84"/>
      <c r="Q6259" s="84"/>
    </row>
    <row r="6260" spans="16:17" x14ac:dyDescent="0.25">
      <c r="P6260" s="84"/>
      <c r="Q6260" s="84"/>
    </row>
    <row r="6261" spans="16:17" x14ac:dyDescent="0.25">
      <c r="P6261" s="84"/>
      <c r="Q6261" s="84"/>
    </row>
    <row r="6262" spans="16:17" x14ac:dyDescent="0.25">
      <c r="P6262" s="84"/>
      <c r="Q6262" s="84"/>
    </row>
    <row r="6263" spans="16:17" x14ac:dyDescent="0.25">
      <c r="P6263" s="84"/>
      <c r="Q6263" s="84"/>
    </row>
    <row r="6264" spans="16:17" x14ac:dyDescent="0.25">
      <c r="P6264" s="84"/>
      <c r="Q6264" s="84"/>
    </row>
    <row r="6265" spans="16:17" x14ac:dyDescent="0.25">
      <c r="P6265" s="84"/>
      <c r="Q6265" s="84"/>
    </row>
    <row r="6266" spans="16:17" x14ac:dyDescent="0.25">
      <c r="P6266" s="84"/>
      <c r="Q6266" s="84"/>
    </row>
    <row r="6267" spans="16:17" x14ac:dyDescent="0.25">
      <c r="P6267" s="84"/>
      <c r="Q6267" s="84"/>
    </row>
    <row r="6268" spans="16:17" x14ac:dyDescent="0.25">
      <c r="P6268" s="84"/>
      <c r="Q6268" s="84"/>
    </row>
    <row r="6269" spans="16:17" x14ac:dyDescent="0.25">
      <c r="P6269" s="84"/>
      <c r="Q6269" s="84"/>
    </row>
    <row r="6270" spans="16:17" x14ac:dyDescent="0.25">
      <c r="P6270" s="84"/>
      <c r="Q6270" s="84"/>
    </row>
    <row r="6271" spans="16:17" x14ac:dyDescent="0.25">
      <c r="P6271" s="84"/>
      <c r="Q6271" s="84"/>
    </row>
    <row r="6272" spans="16:17" x14ac:dyDescent="0.25">
      <c r="P6272" s="84"/>
      <c r="Q6272" s="84"/>
    </row>
    <row r="6273" spans="16:17" x14ac:dyDescent="0.25">
      <c r="P6273" s="84"/>
      <c r="Q6273" s="84"/>
    </row>
    <row r="6274" spans="16:17" x14ac:dyDescent="0.25">
      <c r="P6274" s="84"/>
      <c r="Q6274" s="84"/>
    </row>
    <row r="6275" spans="16:17" x14ac:dyDescent="0.25">
      <c r="P6275" s="84"/>
      <c r="Q6275" s="84"/>
    </row>
    <row r="6276" spans="16:17" x14ac:dyDescent="0.25">
      <c r="P6276" s="84"/>
      <c r="Q6276" s="84"/>
    </row>
    <row r="6277" spans="16:17" x14ac:dyDescent="0.25">
      <c r="P6277" s="84"/>
      <c r="Q6277" s="84"/>
    </row>
    <row r="6278" spans="16:17" x14ac:dyDescent="0.25">
      <c r="P6278" s="84"/>
      <c r="Q6278" s="84"/>
    </row>
    <row r="6279" spans="16:17" x14ac:dyDescent="0.25">
      <c r="P6279" s="84"/>
      <c r="Q6279" s="84"/>
    </row>
    <row r="6280" spans="16:17" x14ac:dyDescent="0.25">
      <c r="P6280" s="84"/>
      <c r="Q6280" s="84"/>
    </row>
    <row r="6281" spans="16:17" x14ac:dyDescent="0.25">
      <c r="P6281" s="84"/>
      <c r="Q6281" s="84"/>
    </row>
    <row r="6282" spans="16:17" x14ac:dyDescent="0.25">
      <c r="P6282" s="84"/>
      <c r="Q6282" s="84"/>
    </row>
    <row r="6283" spans="16:17" x14ac:dyDescent="0.25">
      <c r="P6283" s="84"/>
      <c r="Q6283" s="84"/>
    </row>
    <row r="6284" spans="16:17" x14ac:dyDescent="0.25">
      <c r="P6284" s="84"/>
      <c r="Q6284" s="84"/>
    </row>
    <row r="6285" spans="16:17" x14ac:dyDescent="0.25">
      <c r="P6285" s="84"/>
      <c r="Q6285" s="84"/>
    </row>
    <row r="6286" spans="16:17" x14ac:dyDescent="0.25">
      <c r="P6286" s="84"/>
      <c r="Q6286" s="84"/>
    </row>
    <row r="6287" spans="16:17" x14ac:dyDescent="0.25">
      <c r="P6287" s="84"/>
      <c r="Q6287" s="84"/>
    </row>
    <row r="6288" spans="16:17" x14ac:dyDescent="0.25">
      <c r="P6288" s="84"/>
      <c r="Q6288" s="84"/>
    </row>
    <row r="6289" spans="16:17" x14ac:dyDescent="0.25">
      <c r="P6289" s="84"/>
      <c r="Q6289" s="84"/>
    </row>
    <row r="6290" spans="16:17" x14ac:dyDescent="0.25">
      <c r="P6290" s="84"/>
      <c r="Q6290" s="84"/>
    </row>
    <row r="6291" spans="16:17" x14ac:dyDescent="0.25">
      <c r="P6291" s="84"/>
      <c r="Q6291" s="84"/>
    </row>
    <row r="6292" spans="16:17" x14ac:dyDescent="0.25">
      <c r="P6292" s="84"/>
      <c r="Q6292" s="84"/>
    </row>
    <row r="6293" spans="16:17" x14ac:dyDescent="0.25">
      <c r="P6293" s="84"/>
      <c r="Q6293" s="84"/>
    </row>
    <row r="6294" spans="16:17" x14ac:dyDescent="0.25">
      <c r="P6294" s="84"/>
      <c r="Q6294" s="84"/>
    </row>
    <row r="6295" spans="16:17" x14ac:dyDescent="0.25">
      <c r="P6295" s="84"/>
      <c r="Q6295" s="84"/>
    </row>
    <row r="6296" spans="16:17" x14ac:dyDescent="0.25">
      <c r="P6296" s="84"/>
      <c r="Q6296" s="84"/>
    </row>
    <row r="6297" spans="16:17" x14ac:dyDescent="0.25">
      <c r="P6297" s="84"/>
      <c r="Q6297" s="84"/>
    </row>
    <row r="6298" spans="16:17" x14ac:dyDescent="0.25">
      <c r="P6298" s="84"/>
      <c r="Q6298" s="84"/>
    </row>
    <row r="6299" spans="16:17" x14ac:dyDescent="0.25">
      <c r="P6299" s="84"/>
      <c r="Q6299" s="84"/>
    </row>
    <row r="6300" spans="16:17" x14ac:dyDescent="0.25">
      <c r="P6300" s="84"/>
      <c r="Q6300" s="84"/>
    </row>
    <row r="6301" spans="16:17" x14ac:dyDescent="0.25">
      <c r="P6301" s="84"/>
      <c r="Q6301" s="84"/>
    </row>
    <row r="6302" spans="16:17" x14ac:dyDescent="0.25">
      <c r="P6302" s="84"/>
      <c r="Q6302" s="84"/>
    </row>
    <row r="6303" spans="16:17" x14ac:dyDescent="0.25">
      <c r="P6303" s="84"/>
      <c r="Q6303" s="84"/>
    </row>
    <row r="6304" spans="16:17" x14ac:dyDescent="0.25">
      <c r="P6304" s="84"/>
      <c r="Q6304" s="84"/>
    </row>
    <row r="6305" spans="16:17" x14ac:dyDescent="0.25">
      <c r="P6305" s="84"/>
      <c r="Q6305" s="84"/>
    </row>
    <row r="6306" spans="16:17" x14ac:dyDescent="0.25">
      <c r="P6306" s="84"/>
      <c r="Q6306" s="84"/>
    </row>
    <row r="6307" spans="16:17" x14ac:dyDescent="0.25">
      <c r="P6307" s="84"/>
      <c r="Q6307" s="84"/>
    </row>
    <row r="6308" spans="16:17" x14ac:dyDescent="0.25">
      <c r="P6308" s="84"/>
      <c r="Q6308" s="84"/>
    </row>
    <row r="6309" spans="16:17" x14ac:dyDescent="0.25">
      <c r="P6309" s="84"/>
      <c r="Q6309" s="84"/>
    </row>
    <row r="6310" spans="16:17" x14ac:dyDescent="0.25">
      <c r="P6310" s="84"/>
      <c r="Q6310" s="84"/>
    </row>
    <row r="6311" spans="16:17" x14ac:dyDescent="0.25">
      <c r="P6311" s="84"/>
      <c r="Q6311" s="84"/>
    </row>
    <row r="6312" spans="16:17" x14ac:dyDescent="0.25">
      <c r="P6312" s="84"/>
      <c r="Q6312" s="84"/>
    </row>
    <row r="6313" spans="16:17" x14ac:dyDescent="0.25">
      <c r="P6313" s="84"/>
      <c r="Q6313" s="84"/>
    </row>
    <row r="6314" spans="16:17" x14ac:dyDescent="0.25">
      <c r="P6314" s="84"/>
      <c r="Q6314" s="84"/>
    </row>
    <row r="6315" spans="16:17" x14ac:dyDescent="0.25">
      <c r="P6315" s="84"/>
      <c r="Q6315" s="84"/>
    </row>
    <row r="6316" spans="16:17" x14ac:dyDescent="0.25">
      <c r="P6316" s="84"/>
      <c r="Q6316" s="84"/>
    </row>
    <row r="6317" spans="16:17" x14ac:dyDescent="0.25">
      <c r="P6317" s="84"/>
      <c r="Q6317" s="84"/>
    </row>
    <row r="6318" spans="16:17" x14ac:dyDescent="0.25">
      <c r="P6318" s="84"/>
      <c r="Q6318" s="84"/>
    </row>
    <row r="6319" spans="16:17" x14ac:dyDescent="0.25">
      <c r="P6319" s="84"/>
      <c r="Q6319" s="84"/>
    </row>
    <row r="6320" spans="16:17" x14ac:dyDescent="0.25">
      <c r="P6320" s="84"/>
      <c r="Q6320" s="84"/>
    </row>
    <row r="6321" spans="16:17" x14ac:dyDescent="0.25">
      <c r="P6321" s="84"/>
      <c r="Q6321" s="84"/>
    </row>
    <row r="6322" spans="16:17" x14ac:dyDescent="0.25">
      <c r="P6322" s="84"/>
      <c r="Q6322" s="84"/>
    </row>
    <row r="6323" spans="16:17" x14ac:dyDescent="0.25">
      <c r="P6323" s="84"/>
      <c r="Q6323" s="84"/>
    </row>
    <row r="6324" spans="16:17" x14ac:dyDescent="0.25">
      <c r="P6324" s="84"/>
      <c r="Q6324" s="84"/>
    </row>
    <row r="6325" spans="16:17" x14ac:dyDescent="0.25">
      <c r="P6325" s="84"/>
      <c r="Q6325" s="84"/>
    </row>
    <row r="6326" spans="16:17" x14ac:dyDescent="0.25">
      <c r="P6326" s="84"/>
      <c r="Q6326" s="84"/>
    </row>
    <row r="6327" spans="16:17" x14ac:dyDescent="0.25">
      <c r="P6327" s="84"/>
      <c r="Q6327" s="84"/>
    </row>
    <row r="6328" spans="16:17" x14ac:dyDescent="0.25">
      <c r="P6328" s="84"/>
      <c r="Q6328" s="84"/>
    </row>
    <row r="6329" spans="16:17" x14ac:dyDescent="0.25">
      <c r="P6329" s="84"/>
      <c r="Q6329" s="84"/>
    </row>
    <row r="6330" spans="16:17" x14ac:dyDescent="0.25">
      <c r="P6330" s="84"/>
      <c r="Q6330" s="84"/>
    </row>
    <row r="6331" spans="16:17" x14ac:dyDescent="0.25">
      <c r="P6331" s="84"/>
      <c r="Q6331" s="84"/>
    </row>
    <row r="6332" spans="16:17" x14ac:dyDescent="0.25">
      <c r="P6332" s="84"/>
      <c r="Q6332" s="84"/>
    </row>
    <row r="6333" spans="16:17" x14ac:dyDescent="0.25">
      <c r="P6333" s="84"/>
      <c r="Q6333" s="84"/>
    </row>
    <row r="6334" spans="16:17" x14ac:dyDescent="0.25">
      <c r="P6334" s="84"/>
      <c r="Q6334" s="84"/>
    </row>
    <row r="6335" spans="16:17" x14ac:dyDescent="0.25">
      <c r="P6335" s="84"/>
      <c r="Q6335" s="84"/>
    </row>
    <row r="6336" spans="16:17" x14ac:dyDescent="0.25">
      <c r="P6336" s="84"/>
      <c r="Q6336" s="84"/>
    </row>
    <row r="6337" spans="16:17" x14ac:dyDescent="0.25">
      <c r="P6337" s="84"/>
      <c r="Q6337" s="84"/>
    </row>
    <row r="6338" spans="16:17" x14ac:dyDescent="0.25">
      <c r="P6338" s="84"/>
      <c r="Q6338" s="84"/>
    </row>
    <row r="6339" spans="16:17" x14ac:dyDescent="0.25">
      <c r="P6339" s="84"/>
      <c r="Q6339" s="84"/>
    </row>
    <row r="6340" spans="16:17" x14ac:dyDescent="0.25">
      <c r="P6340" s="84"/>
      <c r="Q6340" s="84"/>
    </row>
    <row r="6341" spans="16:17" x14ac:dyDescent="0.25">
      <c r="P6341" s="84"/>
      <c r="Q6341" s="84"/>
    </row>
    <row r="6342" spans="16:17" x14ac:dyDescent="0.25">
      <c r="P6342" s="84"/>
      <c r="Q6342" s="84"/>
    </row>
    <row r="6343" spans="16:17" x14ac:dyDescent="0.25">
      <c r="P6343" s="84"/>
      <c r="Q6343" s="84"/>
    </row>
    <row r="6344" spans="16:17" x14ac:dyDescent="0.25">
      <c r="P6344" s="84"/>
      <c r="Q6344" s="84"/>
    </row>
    <row r="6345" spans="16:17" x14ac:dyDescent="0.25">
      <c r="P6345" s="84"/>
      <c r="Q6345" s="84"/>
    </row>
    <row r="6346" spans="16:17" x14ac:dyDescent="0.25">
      <c r="P6346" s="84"/>
      <c r="Q6346" s="84"/>
    </row>
    <row r="6347" spans="16:17" x14ac:dyDescent="0.25">
      <c r="P6347" s="84"/>
      <c r="Q6347" s="84"/>
    </row>
    <row r="6348" spans="16:17" x14ac:dyDescent="0.25">
      <c r="P6348" s="84"/>
      <c r="Q6348" s="84"/>
    </row>
    <row r="6349" spans="16:17" x14ac:dyDescent="0.25">
      <c r="P6349" s="84"/>
      <c r="Q6349" s="84"/>
    </row>
    <row r="6350" spans="16:17" x14ac:dyDescent="0.25">
      <c r="P6350" s="84"/>
      <c r="Q6350" s="84"/>
    </row>
    <row r="6351" spans="16:17" x14ac:dyDescent="0.25">
      <c r="P6351" s="84"/>
      <c r="Q6351" s="84"/>
    </row>
    <row r="6352" spans="16:17" x14ac:dyDescent="0.25">
      <c r="P6352" s="84"/>
      <c r="Q6352" s="84"/>
    </row>
    <row r="6353" spans="16:17" x14ac:dyDescent="0.25">
      <c r="P6353" s="84"/>
      <c r="Q6353" s="84"/>
    </row>
    <row r="6354" spans="16:17" x14ac:dyDescent="0.25">
      <c r="P6354" s="84"/>
      <c r="Q6354" s="84"/>
    </row>
    <row r="6355" spans="16:17" x14ac:dyDescent="0.25">
      <c r="P6355" s="84"/>
      <c r="Q6355" s="84"/>
    </row>
    <row r="6356" spans="16:17" x14ac:dyDescent="0.25">
      <c r="P6356" s="84"/>
      <c r="Q6356" s="84"/>
    </row>
    <row r="6357" spans="16:17" x14ac:dyDescent="0.25">
      <c r="P6357" s="84"/>
      <c r="Q6357" s="84"/>
    </row>
    <row r="6358" spans="16:17" x14ac:dyDescent="0.25">
      <c r="P6358" s="84"/>
      <c r="Q6358" s="84"/>
    </row>
    <row r="6359" spans="16:17" x14ac:dyDescent="0.25">
      <c r="P6359" s="84"/>
      <c r="Q6359" s="84"/>
    </row>
    <row r="6360" spans="16:17" x14ac:dyDescent="0.25">
      <c r="P6360" s="84"/>
      <c r="Q6360" s="84"/>
    </row>
    <row r="6361" spans="16:17" x14ac:dyDescent="0.25">
      <c r="P6361" s="84"/>
      <c r="Q6361" s="84"/>
    </row>
    <row r="6362" spans="16:17" x14ac:dyDescent="0.25">
      <c r="P6362" s="84"/>
      <c r="Q6362" s="84"/>
    </row>
    <row r="6363" spans="16:17" x14ac:dyDescent="0.25">
      <c r="P6363" s="84"/>
      <c r="Q6363" s="84"/>
    </row>
    <row r="6364" spans="16:17" x14ac:dyDescent="0.25">
      <c r="P6364" s="84"/>
      <c r="Q6364" s="84"/>
    </row>
    <row r="6365" spans="16:17" x14ac:dyDescent="0.25">
      <c r="P6365" s="84"/>
      <c r="Q6365" s="84"/>
    </row>
    <row r="6366" spans="16:17" x14ac:dyDescent="0.25">
      <c r="P6366" s="84"/>
      <c r="Q6366" s="84"/>
    </row>
    <row r="6367" spans="16:17" x14ac:dyDescent="0.25">
      <c r="P6367" s="84"/>
      <c r="Q6367" s="84"/>
    </row>
    <row r="6368" spans="16:17" x14ac:dyDescent="0.25">
      <c r="P6368" s="84"/>
      <c r="Q6368" s="84"/>
    </row>
    <row r="6369" spans="16:17" x14ac:dyDescent="0.25">
      <c r="P6369" s="84"/>
      <c r="Q6369" s="84"/>
    </row>
    <row r="6370" spans="16:17" x14ac:dyDescent="0.25">
      <c r="P6370" s="84"/>
      <c r="Q6370" s="84"/>
    </row>
    <row r="6371" spans="16:17" x14ac:dyDescent="0.25">
      <c r="P6371" s="84"/>
      <c r="Q6371" s="84"/>
    </row>
    <row r="6372" spans="16:17" x14ac:dyDescent="0.25">
      <c r="P6372" s="84"/>
      <c r="Q6372" s="84"/>
    </row>
    <row r="6373" spans="16:17" x14ac:dyDescent="0.25">
      <c r="P6373" s="84"/>
      <c r="Q6373" s="84"/>
    </row>
    <row r="6374" spans="16:17" x14ac:dyDescent="0.25">
      <c r="P6374" s="84"/>
      <c r="Q6374" s="84"/>
    </row>
    <row r="6375" spans="16:17" x14ac:dyDescent="0.25">
      <c r="P6375" s="84"/>
      <c r="Q6375" s="84"/>
    </row>
    <row r="6376" spans="16:17" x14ac:dyDescent="0.25">
      <c r="P6376" s="84"/>
      <c r="Q6376" s="84"/>
    </row>
    <row r="6377" spans="16:17" x14ac:dyDescent="0.25">
      <c r="P6377" s="84"/>
      <c r="Q6377" s="84"/>
    </row>
    <row r="6378" spans="16:17" x14ac:dyDescent="0.25">
      <c r="P6378" s="84"/>
      <c r="Q6378" s="84"/>
    </row>
    <row r="6379" spans="16:17" x14ac:dyDescent="0.25">
      <c r="P6379" s="84"/>
      <c r="Q6379" s="84"/>
    </row>
    <row r="6380" spans="16:17" x14ac:dyDescent="0.25">
      <c r="P6380" s="84"/>
      <c r="Q6380" s="84"/>
    </row>
    <row r="6381" spans="16:17" x14ac:dyDescent="0.25">
      <c r="P6381" s="84"/>
      <c r="Q6381" s="84"/>
    </row>
    <row r="6382" spans="16:17" x14ac:dyDescent="0.25">
      <c r="P6382" s="84"/>
      <c r="Q6382" s="84"/>
    </row>
    <row r="6383" spans="16:17" x14ac:dyDescent="0.25">
      <c r="P6383" s="84"/>
      <c r="Q6383" s="84"/>
    </row>
    <row r="6384" spans="16:17" x14ac:dyDescent="0.25">
      <c r="P6384" s="84"/>
      <c r="Q6384" s="84"/>
    </row>
    <row r="6385" spans="16:17" x14ac:dyDescent="0.25">
      <c r="P6385" s="84"/>
      <c r="Q6385" s="84"/>
    </row>
    <row r="6386" spans="16:17" x14ac:dyDescent="0.25">
      <c r="P6386" s="84"/>
      <c r="Q6386" s="84"/>
    </row>
    <row r="6387" spans="16:17" x14ac:dyDescent="0.25">
      <c r="P6387" s="84"/>
      <c r="Q6387" s="84"/>
    </row>
    <row r="6388" spans="16:17" x14ac:dyDescent="0.25">
      <c r="P6388" s="84"/>
      <c r="Q6388" s="84"/>
    </row>
    <row r="6389" spans="16:17" x14ac:dyDescent="0.25">
      <c r="P6389" s="84"/>
      <c r="Q6389" s="84"/>
    </row>
    <row r="6390" spans="16:17" x14ac:dyDescent="0.25">
      <c r="P6390" s="84"/>
      <c r="Q6390" s="84"/>
    </row>
    <row r="6391" spans="16:17" x14ac:dyDescent="0.25">
      <c r="P6391" s="84"/>
      <c r="Q6391" s="84"/>
    </row>
    <row r="6392" spans="16:17" x14ac:dyDescent="0.25">
      <c r="P6392" s="84"/>
      <c r="Q6392" s="84"/>
    </row>
    <row r="6393" spans="16:17" x14ac:dyDescent="0.25">
      <c r="P6393" s="84"/>
      <c r="Q6393" s="84"/>
    </row>
    <row r="6394" spans="16:17" x14ac:dyDescent="0.25">
      <c r="P6394" s="84"/>
      <c r="Q6394" s="84"/>
    </row>
    <row r="6395" spans="16:17" x14ac:dyDescent="0.25">
      <c r="P6395" s="84"/>
      <c r="Q6395" s="84"/>
    </row>
    <row r="6396" spans="16:17" x14ac:dyDescent="0.25">
      <c r="P6396" s="84"/>
      <c r="Q6396" s="84"/>
    </row>
    <row r="6397" spans="16:17" x14ac:dyDescent="0.25">
      <c r="P6397" s="84"/>
      <c r="Q6397" s="84"/>
    </row>
    <row r="6398" spans="16:17" x14ac:dyDescent="0.25">
      <c r="P6398" s="84"/>
      <c r="Q6398" s="84"/>
    </row>
    <row r="6399" spans="16:17" x14ac:dyDescent="0.25">
      <c r="P6399" s="84"/>
      <c r="Q6399" s="84"/>
    </row>
    <row r="6400" spans="16:17" x14ac:dyDescent="0.25">
      <c r="P6400" s="84"/>
      <c r="Q6400" s="84"/>
    </row>
    <row r="6401" spans="16:17" x14ac:dyDescent="0.25">
      <c r="P6401" s="84"/>
      <c r="Q6401" s="84"/>
    </row>
    <row r="6402" spans="16:17" x14ac:dyDescent="0.25">
      <c r="P6402" s="84"/>
      <c r="Q6402" s="84"/>
    </row>
    <row r="6403" spans="16:17" x14ac:dyDescent="0.25">
      <c r="P6403" s="84"/>
      <c r="Q6403" s="84"/>
    </row>
    <row r="6404" spans="16:17" x14ac:dyDescent="0.25">
      <c r="P6404" s="84"/>
      <c r="Q6404" s="84"/>
    </row>
    <row r="6405" spans="16:17" x14ac:dyDescent="0.25">
      <c r="P6405" s="84"/>
      <c r="Q6405" s="84"/>
    </row>
    <row r="6406" spans="16:17" x14ac:dyDescent="0.25">
      <c r="P6406" s="84"/>
      <c r="Q6406" s="84"/>
    </row>
    <row r="6407" spans="16:17" x14ac:dyDescent="0.25">
      <c r="P6407" s="84"/>
      <c r="Q6407" s="84"/>
    </row>
    <row r="6408" spans="16:17" x14ac:dyDescent="0.25">
      <c r="P6408" s="84"/>
      <c r="Q6408" s="84"/>
    </row>
    <row r="6409" spans="16:17" x14ac:dyDescent="0.25">
      <c r="P6409" s="84"/>
      <c r="Q6409" s="84"/>
    </row>
    <row r="6410" spans="16:17" x14ac:dyDescent="0.25">
      <c r="P6410" s="84"/>
      <c r="Q6410" s="84"/>
    </row>
    <row r="6411" spans="16:17" x14ac:dyDescent="0.25">
      <c r="P6411" s="84"/>
      <c r="Q6411" s="84"/>
    </row>
    <row r="6412" spans="16:17" x14ac:dyDescent="0.25">
      <c r="P6412" s="84"/>
      <c r="Q6412" s="84"/>
    </row>
    <row r="6413" spans="16:17" x14ac:dyDescent="0.25">
      <c r="P6413" s="84"/>
      <c r="Q6413" s="84"/>
    </row>
    <row r="6414" spans="16:17" x14ac:dyDescent="0.25">
      <c r="P6414" s="84"/>
      <c r="Q6414" s="84"/>
    </row>
    <row r="6415" spans="16:17" x14ac:dyDescent="0.25">
      <c r="P6415" s="84"/>
      <c r="Q6415" s="84"/>
    </row>
    <row r="6416" spans="16:17" x14ac:dyDescent="0.25">
      <c r="P6416" s="84"/>
      <c r="Q6416" s="84"/>
    </row>
    <row r="6417" spans="16:17" x14ac:dyDescent="0.25">
      <c r="P6417" s="84"/>
      <c r="Q6417" s="84"/>
    </row>
    <row r="6418" spans="16:17" x14ac:dyDescent="0.25">
      <c r="P6418" s="84"/>
      <c r="Q6418" s="84"/>
    </row>
    <row r="6419" spans="16:17" x14ac:dyDescent="0.25">
      <c r="P6419" s="84"/>
      <c r="Q6419" s="84"/>
    </row>
    <row r="6420" spans="16:17" x14ac:dyDescent="0.25">
      <c r="P6420" s="84"/>
      <c r="Q6420" s="84"/>
    </row>
    <row r="6421" spans="16:17" x14ac:dyDescent="0.25">
      <c r="P6421" s="84"/>
      <c r="Q6421" s="84"/>
    </row>
    <row r="6422" spans="16:17" x14ac:dyDescent="0.25">
      <c r="P6422" s="84"/>
      <c r="Q6422" s="84"/>
    </row>
    <row r="6423" spans="16:17" x14ac:dyDescent="0.25">
      <c r="P6423" s="84"/>
      <c r="Q6423" s="84"/>
    </row>
    <row r="6424" spans="16:17" x14ac:dyDescent="0.25">
      <c r="P6424" s="84"/>
      <c r="Q6424" s="84"/>
    </row>
    <row r="6425" spans="16:17" x14ac:dyDescent="0.25">
      <c r="P6425" s="84"/>
      <c r="Q6425" s="84"/>
    </row>
    <row r="6426" spans="16:17" x14ac:dyDescent="0.25">
      <c r="P6426" s="84"/>
      <c r="Q6426" s="84"/>
    </row>
    <row r="6427" spans="16:17" x14ac:dyDescent="0.25">
      <c r="P6427" s="84"/>
      <c r="Q6427" s="84"/>
    </row>
    <row r="6428" spans="16:17" x14ac:dyDescent="0.25">
      <c r="P6428" s="84"/>
      <c r="Q6428" s="84"/>
    </row>
    <row r="6429" spans="16:17" x14ac:dyDescent="0.25">
      <c r="P6429" s="84"/>
      <c r="Q6429" s="84"/>
    </row>
    <row r="6430" spans="16:17" x14ac:dyDescent="0.25">
      <c r="P6430" s="84"/>
      <c r="Q6430" s="84"/>
    </row>
    <row r="6431" spans="16:17" x14ac:dyDescent="0.25">
      <c r="P6431" s="84"/>
      <c r="Q6431" s="84"/>
    </row>
    <row r="6432" spans="16:17" x14ac:dyDescent="0.25">
      <c r="P6432" s="84"/>
      <c r="Q6432" s="84"/>
    </row>
    <row r="6433" spans="16:17" x14ac:dyDescent="0.25">
      <c r="P6433" s="84"/>
      <c r="Q6433" s="84"/>
    </row>
    <row r="6434" spans="16:17" x14ac:dyDescent="0.25">
      <c r="P6434" s="84"/>
      <c r="Q6434" s="84"/>
    </row>
    <row r="6435" spans="16:17" x14ac:dyDescent="0.25">
      <c r="P6435" s="84"/>
      <c r="Q6435" s="84"/>
    </row>
    <row r="6436" spans="16:17" x14ac:dyDescent="0.25">
      <c r="P6436" s="84"/>
      <c r="Q6436" s="84"/>
    </row>
    <row r="6437" spans="16:17" x14ac:dyDescent="0.25">
      <c r="P6437" s="84"/>
      <c r="Q6437" s="84"/>
    </row>
    <row r="6438" spans="16:17" x14ac:dyDescent="0.25">
      <c r="P6438" s="84"/>
      <c r="Q6438" s="84"/>
    </row>
    <row r="6439" spans="16:17" x14ac:dyDescent="0.25">
      <c r="P6439" s="84"/>
      <c r="Q6439" s="84"/>
    </row>
    <row r="6440" spans="16:17" x14ac:dyDescent="0.25">
      <c r="P6440" s="84"/>
      <c r="Q6440" s="84"/>
    </row>
    <row r="6441" spans="16:17" x14ac:dyDescent="0.25">
      <c r="P6441" s="84"/>
      <c r="Q6441" s="84"/>
    </row>
    <row r="6442" spans="16:17" x14ac:dyDescent="0.25">
      <c r="P6442" s="84"/>
      <c r="Q6442" s="84"/>
    </row>
    <row r="6443" spans="16:17" x14ac:dyDescent="0.25">
      <c r="P6443" s="84"/>
      <c r="Q6443" s="84"/>
    </row>
    <row r="6444" spans="16:17" x14ac:dyDescent="0.25">
      <c r="P6444" s="84"/>
      <c r="Q6444" s="84"/>
    </row>
    <row r="6445" spans="16:17" x14ac:dyDescent="0.25">
      <c r="P6445" s="84"/>
      <c r="Q6445" s="84"/>
    </row>
    <row r="6446" spans="16:17" x14ac:dyDescent="0.25">
      <c r="P6446" s="84"/>
      <c r="Q6446" s="84"/>
    </row>
    <row r="6447" spans="16:17" x14ac:dyDescent="0.25">
      <c r="P6447" s="84"/>
      <c r="Q6447" s="84"/>
    </row>
    <row r="6448" spans="16:17" x14ac:dyDescent="0.25">
      <c r="P6448" s="84"/>
      <c r="Q6448" s="84"/>
    </row>
    <row r="6449" spans="16:17" x14ac:dyDescent="0.25">
      <c r="P6449" s="84"/>
      <c r="Q6449" s="84"/>
    </row>
    <row r="6450" spans="16:17" x14ac:dyDescent="0.25">
      <c r="P6450" s="84"/>
      <c r="Q6450" s="84"/>
    </row>
    <row r="6451" spans="16:17" x14ac:dyDescent="0.25">
      <c r="P6451" s="84"/>
      <c r="Q6451" s="84"/>
    </row>
    <row r="6452" spans="16:17" x14ac:dyDescent="0.25">
      <c r="P6452" s="84"/>
      <c r="Q6452" s="84"/>
    </row>
    <row r="6453" spans="16:17" x14ac:dyDescent="0.25">
      <c r="P6453" s="84"/>
      <c r="Q6453" s="84"/>
    </row>
    <row r="6454" spans="16:17" x14ac:dyDescent="0.25">
      <c r="P6454" s="84"/>
      <c r="Q6454" s="84"/>
    </row>
    <row r="6455" spans="16:17" x14ac:dyDescent="0.25">
      <c r="P6455" s="84"/>
      <c r="Q6455" s="84"/>
    </row>
    <row r="6456" spans="16:17" x14ac:dyDescent="0.25">
      <c r="P6456" s="84"/>
      <c r="Q6456" s="84"/>
    </row>
    <row r="6457" spans="16:17" x14ac:dyDescent="0.25">
      <c r="P6457" s="84"/>
      <c r="Q6457" s="84"/>
    </row>
    <row r="6458" spans="16:17" x14ac:dyDescent="0.25">
      <c r="P6458" s="84"/>
      <c r="Q6458" s="84"/>
    </row>
    <row r="6459" spans="16:17" x14ac:dyDescent="0.25">
      <c r="P6459" s="84"/>
      <c r="Q6459" s="84"/>
    </row>
    <row r="6460" spans="16:17" x14ac:dyDescent="0.25">
      <c r="P6460" s="84"/>
      <c r="Q6460" s="84"/>
    </row>
    <row r="6461" spans="16:17" x14ac:dyDescent="0.25">
      <c r="P6461" s="84"/>
      <c r="Q6461" s="84"/>
    </row>
    <row r="6462" spans="16:17" x14ac:dyDescent="0.25">
      <c r="P6462" s="84"/>
      <c r="Q6462" s="84"/>
    </row>
    <row r="6463" spans="16:17" x14ac:dyDescent="0.25">
      <c r="P6463" s="84"/>
      <c r="Q6463" s="84"/>
    </row>
    <row r="6464" spans="16:17" x14ac:dyDescent="0.25">
      <c r="P6464" s="84"/>
      <c r="Q6464" s="84"/>
    </row>
    <row r="6465" spans="16:17" x14ac:dyDescent="0.25">
      <c r="P6465" s="84"/>
      <c r="Q6465" s="84"/>
    </row>
    <row r="6466" spans="16:17" x14ac:dyDescent="0.25">
      <c r="P6466" s="84"/>
      <c r="Q6466" s="84"/>
    </row>
    <row r="6467" spans="16:17" x14ac:dyDescent="0.25">
      <c r="P6467" s="84"/>
      <c r="Q6467" s="84"/>
    </row>
    <row r="6468" spans="16:17" x14ac:dyDescent="0.25">
      <c r="P6468" s="84"/>
      <c r="Q6468" s="84"/>
    </row>
    <row r="6469" spans="16:17" x14ac:dyDescent="0.25">
      <c r="P6469" s="84"/>
      <c r="Q6469" s="84"/>
    </row>
    <row r="6470" spans="16:17" x14ac:dyDescent="0.25">
      <c r="P6470" s="84"/>
      <c r="Q6470" s="84"/>
    </row>
    <row r="6471" spans="16:17" x14ac:dyDescent="0.25">
      <c r="P6471" s="84"/>
      <c r="Q6471" s="84"/>
    </row>
    <row r="6472" spans="16:17" x14ac:dyDescent="0.25">
      <c r="P6472" s="84"/>
      <c r="Q6472" s="84"/>
    </row>
    <row r="6473" spans="16:17" x14ac:dyDescent="0.25">
      <c r="P6473" s="84"/>
      <c r="Q6473" s="84"/>
    </row>
    <row r="6474" spans="16:17" x14ac:dyDescent="0.25">
      <c r="P6474" s="84"/>
      <c r="Q6474" s="84"/>
    </row>
    <row r="6475" spans="16:17" x14ac:dyDescent="0.25">
      <c r="P6475" s="84"/>
      <c r="Q6475" s="84"/>
    </row>
    <row r="6476" spans="16:17" x14ac:dyDescent="0.25">
      <c r="P6476" s="84"/>
      <c r="Q6476" s="84"/>
    </row>
    <row r="6477" spans="16:17" x14ac:dyDescent="0.25">
      <c r="P6477" s="84"/>
      <c r="Q6477" s="84"/>
    </row>
    <row r="6478" spans="16:17" x14ac:dyDescent="0.25">
      <c r="P6478" s="84"/>
      <c r="Q6478" s="84"/>
    </row>
    <row r="6479" spans="16:17" x14ac:dyDescent="0.25">
      <c r="P6479" s="84"/>
      <c r="Q6479" s="84"/>
    </row>
    <row r="6480" spans="16:17" x14ac:dyDescent="0.25">
      <c r="P6480" s="84"/>
      <c r="Q6480" s="84"/>
    </row>
    <row r="6481" spans="16:17" x14ac:dyDescent="0.25">
      <c r="P6481" s="84"/>
      <c r="Q6481" s="84"/>
    </row>
    <row r="6482" spans="16:17" x14ac:dyDescent="0.25">
      <c r="P6482" s="84"/>
      <c r="Q6482" s="84"/>
    </row>
    <row r="6483" spans="16:17" x14ac:dyDescent="0.25">
      <c r="P6483" s="84"/>
      <c r="Q6483" s="84"/>
    </row>
    <row r="6484" spans="16:17" x14ac:dyDescent="0.25">
      <c r="P6484" s="84"/>
      <c r="Q6484" s="84"/>
    </row>
    <row r="6485" spans="16:17" x14ac:dyDescent="0.25">
      <c r="P6485" s="84"/>
      <c r="Q6485" s="84"/>
    </row>
    <row r="6486" spans="16:17" x14ac:dyDescent="0.25">
      <c r="P6486" s="84"/>
      <c r="Q6486" s="84"/>
    </row>
    <row r="6487" spans="16:17" x14ac:dyDescent="0.25">
      <c r="P6487" s="84"/>
      <c r="Q6487" s="84"/>
    </row>
    <row r="6488" spans="16:17" x14ac:dyDescent="0.25">
      <c r="P6488" s="84"/>
      <c r="Q6488" s="84"/>
    </row>
    <row r="6489" spans="16:17" x14ac:dyDescent="0.25">
      <c r="P6489" s="84"/>
      <c r="Q6489" s="84"/>
    </row>
    <row r="6490" spans="16:17" x14ac:dyDescent="0.25">
      <c r="P6490" s="84"/>
      <c r="Q6490" s="84"/>
    </row>
    <row r="6491" spans="16:17" x14ac:dyDescent="0.25">
      <c r="P6491" s="84"/>
      <c r="Q6491" s="84"/>
    </row>
    <row r="6492" spans="16:17" x14ac:dyDescent="0.25">
      <c r="P6492" s="84"/>
      <c r="Q6492" s="84"/>
    </row>
    <row r="6493" spans="16:17" x14ac:dyDescent="0.25">
      <c r="P6493" s="84"/>
      <c r="Q6493" s="84"/>
    </row>
    <row r="6494" spans="16:17" x14ac:dyDescent="0.25">
      <c r="P6494" s="84"/>
      <c r="Q6494" s="84"/>
    </row>
    <row r="6495" spans="16:17" x14ac:dyDescent="0.25">
      <c r="P6495" s="84"/>
      <c r="Q6495" s="84"/>
    </row>
    <row r="6496" spans="16:17" x14ac:dyDescent="0.25">
      <c r="P6496" s="84"/>
      <c r="Q6496" s="84"/>
    </row>
    <row r="6497" spans="16:17" x14ac:dyDescent="0.25">
      <c r="P6497" s="84"/>
      <c r="Q6497" s="84"/>
    </row>
    <row r="6498" spans="16:17" x14ac:dyDescent="0.25">
      <c r="P6498" s="84"/>
      <c r="Q6498" s="84"/>
    </row>
    <row r="6499" spans="16:17" x14ac:dyDescent="0.25">
      <c r="P6499" s="84"/>
      <c r="Q6499" s="84"/>
    </row>
    <row r="6500" spans="16:17" x14ac:dyDescent="0.25">
      <c r="P6500" s="84"/>
      <c r="Q6500" s="84"/>
    </row>
    <row r="6501" spans="16:17" x14ac:dyDescent="0.25">
      <c r="P6501" s="84"/>
      <c r="Q6501" s="84"/>
    </row>
    <row r="6502" spans="16:17" x14ac:dyDescent="0.25">
      <c r="P6502" s="84"/>
      <c r="Q6502" s="84"/>
    </row>
    <row r="6503" spans="16:17" x14ac:dyDescent="0.25">
      <c r="P6503" s="84"/>
      <c r="Q6503" s="84"/>
    </row>
    <row r="6504" spans="16:17" x14ac:dyDescent="0.25">
      <c r="P6504" s="84"/>
      <c r="Q6504" s="84"/>
    </row>
    <row r="6505" spans="16:17" x14ac:dyDescent="0.25">
      <c r="P6505" s="84"/>
      <c r="Q6505" s="84"/>
    </row>
    <row r="6506" spans="16:17" x14ac:dyDescent="0.25">
      <c r="P6506" s="84"/>
      <c r="Q6506" s="84"/>
    </row>
    <row r="6507" spans="16:17" x14ac:dyDescent="0.25">
      <c r="P6507" s="84"/>
      <c r="Q6507" s="84"/>
    </row>
    <row r="6508" spans="16:17" x14ac:dyDescent="0.25">
      <c r="P6508" s="84"/>
      <c r="Q6508" s="84"/>
    </row>
    <row r="6509" spans="16:17" x14ac:dyDescent="0.25">
      <c r="P6509" s="84"/>
      <c r="Q6509" s="84"/>
    </row>
    <row r="6510" spans="16:17" x14ac:dyDescent="0.25">
      <c r="P6510" s="84"/>
      <c r="Q6510" s="84"/>
    </row>
    <row r="6511" spans="16:17" x14ac:dyDescent="0.25">
      <c r="P6511" s="84"/>
      <c r="Q6511" s="84"/>
    </row>
    <row r="6512" spans="16:17" x14ac:dyDescent="0.25">
      <c r="P6512" s="84"/>
      <c r="Q6512" s="84"/>
    </row>
    <row r="6513" spans="16:17" x14ac:dyDescent="0.25">
      <c r="P6513" s="84"/>
      <c r="Q6513" s="84"/>
    </row>
    <row r="6514" spans="16:17" x14ac:dyDescent="0.25">
      <c r="P6514" s="84"/>
      <c r="Q6514" s="84"/>
    </row>
    <row r="6515" spans="16:17" x14ac:dyDescent="0.25">
      <c r="P6515" s="84"/>
      <c r="Q6515" s="84"/>
    </row>
    <row r="6516" spans="16:17" x14ac:dyDescent="0.25">
      <c r="P6516" s="84"/>
      <c r="Q6516" s="84"/>
    </row>
    <row r="6517" spans="16:17" x14ac:dyDescent="0.25">
      <c r="P6517" s="84"/>
      <c r="Q6517" s="84"/>
    </row>
    <row r="6518" spans="16:17" x14ac:dyDescent="0.25">
      <c r="P6518" s="84"/>
      <c r="Q6518" s="84"/>
    </row>
    <row r="6519" spans="16:17" x14ac:dyDescent="0.25">
      <c r="P6519" s="84"/>
      <c r="Q6519" s="84"/>
    </row>
    <row r="6520" spans="16:17" x14ac:dyDescent="0.25">
      <c r="P6520" s="84"/>
      <c r="Q6520" s="84"/>
    </row>
    <row r="6521" spans="16:17" x14ac:dyDescent="0.25">
      <c r="P6521" s="84"/>
      <c r="Q6521" s="84"/>
    </row>
    <row r="6522" spans="16:17" x14ac:dyDescent="0.25">
      <c r="P6522" s="84"/>
      <c r="Q6522" s="84"/>
    </row>
    <row r="6523" spans="16:17" x14ac:dyDescent="0.25">
      <c r="P6523" s="84"/>
      <c r="Q6523" s="84"/>
    </row>
    <row r="6524" spans="16:17" x14ac:dyDescent="0.25">
      <c r="P6524" s="84"/>
      <c r="Q6524" s="84"/>
    </row>
    <row r="6525" spans="16:17" x14ac:dyDescent="0.25">
      <c r="P6525" s="84"/>
      <c r="Q6525" s="84"/>
    </row>
    <row r="6526" spans="16:17" x14ac:dyDescent="0.25">
      <c r="P6526" s="84"/>
      <c r="Q6526" s="84"/>
    </row>
    <row r="6527" spans="16:17" x14ac:dyDescent="0.25">
      <c r="P6527" s="84"/>
      <c r="Q6527" s="84"/>
    </row>
    <row r="6528" spans="16:17" x14ac:dyDescent="0.25">
      <c r="P6528" s="84"/>
      <c r="Q6528" s="84"/>
    </row>
    <row r="6529" spans="16:17" x14ac:dyDescent="0.25">
      <c r="P6529" s="84"/>
      <c r="Q6529" s="84"/>
    </row>
    <row r="6530" spans="16:17" x14ac:dyDescent="0.25">
      <c r="P6530" s="84"/>
      <c r="Q6530" s="84"/>
    </row>
    <row r="6531" spans="16:17" x14ac:dyDescent="0.25">
      <c r="P6531" s="84"/>
      <c r="Q6531" s="84"/>
    </row>
    <row r="6532" spans="16:17" x14ac:dyDescent="0.25">
      <c r="P6532" s="84"/>
      <c r="Q6532" s="84"/>
    </row>
    <row r="6533" spans="16:17" x14ac:dyDescent="0.25">
      <c r="P6533" s="84"/>
      <c r="Q6533" s="84"/>
    </row>
    <row r="6534" spans="16:17" x14ac:dyDescent="0.25">
      <c r="P6534" s="84"/>
      <c r="Q6534" s="84"/>
    </row>
    <row r="6535" spans="16:17" x14ac:dyDescent="0.25">
      <c r="P6535" s="84"/>
      <c r="Q6535" s="84"/>
    </row>
    <row r="6536" spans="16:17" x14ac:dyDescent="0.25">
      <c r="P6536" s="84"/>
      <c r="Q6536" s="84"/>
    </row>
    <row r="6537" spans="16:17" x14ac:dyDescent="0.25">
      <c r="P6537" s="84"/>
      <c r="Q6537" s="84"/>
    </row>
    <row r="6538" spans="16:17" x14ac:dyDescent="0.25">
      <c r="P6538" s="84"/>
      <c r="Q6538" s="84"/>
    </row>
    <row r="6539" spans="16:17" x14ac:dyDescent="0.25">
      <c r="P6539" s="84"/>
      <c r="Q6539" s="84"/>
    </row>
    <row r="6540" spans="16:17" x14ac:dyDescent="0.25">
      <c r="P6540" s="84"/>
      <c r="Q6540" s="84"/>
    </row>
    <row r="6541" spans="16:17" x14ac:dyDescent="0.25">
      <c r="P6541" s="84"/>
      <c r="Q6541" s="84"/>
    </row>
    <row r="6542" spans="16:17" x14ac:dyDescent="0.25">
      <c r="P6542" s="84"/>
      <c r="Q6542" s="84"/>
    </row>
    <row r="6543" spans="16:17" x14ac:dyDescent="0.25">
      <c r="P6543" s="84"/>
      <c r="Q6543" s="84"/>
    </row>
    <row r="6544" spans="16:17" x14ac:dyDescent="0.25">
      <c r="P6544" s="84"/>
      <c r="Q6544" s="84"/>
    </row>
    <row r="6545" spans="16:17" x14ac:dyDescent="0.25">
      <c r="P6545" s="84"/>
      <c r="Q6545" s="84"/>
    </row>
    <row r="6546" spans="16:17" x14ac:dyDescent="0.25">
      <c r="P6546" s="84"/>
      <c r="Q6546" s="84"/>
    </row>
    <row r="6547" spans="16:17" x14ac:dyDescent="0.25">
      <c r="P6547" s="84"/>
      <c r="Q6547" s="84"/>
    </row>
    <row r="6548" spans="16:17" x14ac:dyDescent="0.25">
      <c r="P6548" s="84"/>
      <c r="Q6548" s="84"/>
    </row>
    <row r="6549" spans="16:17" x14ac:dyDescent="0.25">
      <c r="P6549" s="84"/>
      <c r="Q6549" s="84"/>
    </row>
    <row r="6550" spans="16:17" x14ac:dyDescent="0.25">
      <c r="P6550" s="84"/>
      <c r="Q6550" s="84"/>
    </row>
    <row r="6551" spans="16:17" x14ac:dyDescent="0.25">
      <c r="P6551" s="84"/>
      <c r="Q6551" s="84"/>
    </row>
    <row r="6552" spans="16:17" x14ac:dyDescent="0.25">
      <c r="P6552" s="84"/>
      <c r="Q6552" s="84"/>
    </row>
    <row r="6553" spans="16:17" x14ac:dyDescent="0.25">
      <c r="P6553" s="84"/>
      <c r="Q6553" s="84"/>
    </row>
    <row r="6554" spans="16:17" x14ac:dyDescent="0.25">
      <c r="P6554" s="84"/>
      <c r="Q6554" s="84"/>
    </row>
    <row r="6555" spans="16:17" x14ac:dyDescent="0.25">
      <c r="P6555" s="84"/>
      <c r="Q6555" s="84"/>
    </row>
    <row r="6556" spans="16:17" x14ac:dyDescent="0.25">
      <c r="P6556" s="84"/>
      <c r="Q6556" s="84"/>
    </row>
    <row r="6557" spans="16:17" x14ac:dyDescent="0.25">
      <c r="P6557" s="84"/>
      <c r="Q6557" s="84"/>
    </row>
    <row r="6558" spans="16:17" x14ac:dyDescent="0.25">
      <c r="P6558" s="84"/>
      <c r="Q6558" s="84"/>
    </row>
    <row r="6559" spans="16:17" x14ac:dyDescent="0.25">
      <c r="P6559" s="84"/>
      <c r="Q6559" s="84"/>
    </row>
    <row r="6560" spans="16:17" x14ac:dyDescent="0.25">
      <c r="P6560" s="84"/>
      <c r="Q6560" s="84"/>
    </row>
    <row r="6561" spans="16:17" x14ac:dyDescent="0.25">
      <c r="P6561" s="84"/>
      <c r="Q6561" s="84"/>
    </row>
    <row r="6562" spans="16:17" x14ac:dyDescent="0.25">
      <c r="P6562" s="84"/>
      <c r="Q6562" s="84"/>
    </row>
    <row r="6563" spans="16:17" x14ac:dyDescent="0.25">
      <c r="P6563" s="84"/>
      <c r="Q6563" s="84"/>
    </row>
    <row r="6564" spans="16:17" x14ac:dyDescent="0.25">
      <c r="P6564" s="84"/>
      <c r="Q6564" s="84"/>
    </row>
    <row r="6565" spans="16:17" x14ac:dyDescent="0.25">
      <c r="P6565" s="84"/>
      <c r="Q6565" s="84"/>
    </row>
    <row r="6566" spans="16:17" x14ac:dyDescent="0.25">
      <c r="P6566" s="84"/>
      <c r="Q6566" s="84"/>
    </row>
    <row r="6567" spans="16:17" x14ac:dyDescent="0.25">
      <c r="P6567" s="84"/>
      <c r="Q6567" s="84"/>
    </row>
    <row r="6568" spans="16:17" x14ac:dyDescent="0.25">
      <c r="P6568" s="84"/>
      <c r="Q6568" s="84"/>
    </row>
    <row r="6569" spans="16:17" x14ac:dyDescent="0.25">
      <c r="P6569" s="84"/>
      <c r="Q6569" s="84"/>
    </row>
    <row r="6570" spans="16:17" x14ac:dyDescent="0.25">
      <c r="P6570" s="84"/>
      <c r="Q6570" s="84"/>
    </row>
    <row r="6571" spans="16:17" x14ac:dyDescent="0.25">
      <c r="P6571" s="84"/>
      <c r="Q6571" s="84"/>
    </row>
    <row r="6572" spans="16:17" x14ac:dyDescent="0.25">
      <c r="P6572" s="84"/>
      <c r="Q6572" s="84"/>
    </row>
    <row r="6573" spans="16:17" x14ac:dyDescent="0.25">
      <c r="P6573" s="84"/>
      <c r="Q6573" s="84"/>
    </row>
    <row r="6574" spans="16:17" x14ac:dyDescent="0.25">
      <c r="P6574" s="84"/>
      <c r="Q6574" s="84"/>
    </row>
    <row r="6575" spans="16:17" x14ac:dyDescent="0.25">
      <c r="P6575" s="84"/>
      <c r="Q6575" s="84"/>
    </row>
    <row r="6576" spans="16:17" x14ac:dyDescent="0.25">
      <c r="P6576" s="84"/>
      <c r="Q6576" s="84"/>
    </row>
    <row r="6577" spans="16:17" x14ac:dyDescent="0.25">
      <c r="P6577" s="84"/>
      <c r="Q6577" s="84"/>
    </row>
    <row r="6578" spans="16:17" x14ac:dyDescent="0.25">
      <c r="P6578" s="84"/>
      <c r="Q6578" s="84"/>
    </row>
    <row r="6579" spans="16:17" x14ac:dyDescent="0.25">
      <c r="P6579" s="84"/>
      <c r="Q6579" s="84"/>
    </row>
    <row r="6580" spans="16:17" x14ac:dyDescent="0.25">
      <c r="P6580" s="84"/>
      <c r="Q6580" s="84"/>
    </row>
    <row r="6581" spans="16:17" x14ac:dyDescent="0.25">
      <c r="P6581" s="84"/>
      <c r="Q6581" s="84"/>
    </row>
    <row r="6582" spans="16:17" x14ac:dyDescent="0.25">
      <c r="P6582" s="84"/>
      <c r="Q6582" s="84"/>
    </row>
    <row r="6583" spans="16:17" x14ac:dyDescent="0.25">
      <c r="P6583" s="84"/>
      <c r="Q6583" s="84"/>
    </row>
    <row r="6584" spans="16:17" x14ac:dyDescent="0.25">
      <c r="P6584" s="84"/>
      <c r="Q6584" s="84"/>
    </row>
    <row r="6585" spans="16:17" x14ac:dyDescent="0.25">
      <c r="P6585" s="84"/>
      <c r="Q6585" s="84"/>
    </row>
    <row r="6586" spans="16:17" x14ac:dyDescent="0.25">
      <c r="P6586" s="84"/>
      <c r="Q6586" s="84"/>
    </row>
    <row r="6587" spans="16:17" x14ac:dyDescent="0.25">
      <c r="P6587" s="84"/>
      <c r="Q6587" s="84"/>
    </row>
    <row r="6588" spans="16:17" x14ac:dyDescent="0.25">
      <c r="P6588" s="84"/>
      <c r="Q6588" s="84"/>
    </row>
    <row r="6589" spans="16:17" x14ac:dyDescent="0.25">
      <c r="P6589" s="84"/>
      <c r="Q6589" s="84"/>
    </row>
    <row r="6590" spans="16:17" x14ac:dyDescent="0.25">
      <c r="P6590" s="84"/>
      <c r="Q6590" s="84"/>
    </row>
    <row r="6591" spans="16:17" x14ac:dyDescent="0.25">
      <c r="P6591" s="84"/>
      <c r="Q6591" s="84"/>
    </row>
    <row r="6592" spans="16:17" x14ac:dyDescent="0.25">
      <c r="P6592" s="84"/>
      <c r="Q6592" s="84"/>
    </row>
    <row r="6593" spans="16:17" x14ac:dyDescent="0.25">
      <c r="P6593" s="84"/>
      <c r="Q6593" s="84"/>
    </row>
    <row r="6594" spans="16:17" x14ac:dyDescent="0.25">
      <c r="P6594" s="84"/>
      <c r="Q6594" s="84"/>
    </row>
    <row r="6595" spans="16:17" x14ac:dyDescent="0.25">
      <c r="P6595" s="84"/>
      <c r="Q6595" s="84"/>
    </row>
    <row r="6596" spans="16:17" x14ac:dyDescent="0.25">
      <c r="P6596" s="84"/>
      <c r="Q6596" s="84"/>
    </row>
    <row r="6597" spans="16:17" x14ac:dyDescent="0.25">
      <c r="P6597" s="84"/>
      <c r="Q6597" s="84"/>
    </row>
    <row r="6598" spans="16:17" x14ac:dyDescent="0.25">
      <c r="P6598" s="84"/>
      <c r="Q6598" s="84"/>
    </row>
    <row r="6599" spans="16:17" x14ac:dyDescent="0.25">
      <c r="P6599" s="84"/>
      <c r="Q6599" s="84"/>
    </row>
    <row r="6600" spans="16:17" x14ac:dyDescent="0.25">
      <c r="P6600" s="84"/>
      <c r="Q6600" s="84"/>
    </row>
    <row r="6601" spans="16:17" x14ac:dyDescent="0.25">
      <c r="P6601" s="84"/>
      <c r="Q6601" s="84"/>
    </row>
    <row r="6602" spans="16:17" x14ac:dyDescent="0.25">
      <c r="P6602" s="84"/>
      <c r="Q6602" s="84"/>
    </row>
    <row r="6603" spans="16:17" x14ac:dyDescent="0.25">
      <c r="P6603" s="84"/>
      <c r="Q6603" s="84"/>
    </row>
    <row r="6604" spans="16:17" x14ac:dyDescent="0.25">
      <c r="P6604" s="84"/>
      <c r="Q6604" s="84"/>
    </row>
    <row r="6605" spans="16:17" x14ac:dyDescent="0.25">
      <c r="P6605" s="84"/>
      <c r="Q6605" s="84"/>
    </row>
    <row r="6606" spans="16:17" x14ac:dyDescent="0.25">
      <c r="P6606" s="84"/>
      <c r="Q6606" s="84"/>
    </row>
    <row r="6607" spans="16:17" x14ac:dyDescent="0.25">
      <c r="P6607" s="84"/>
      <c r="Q6607" s="84"/>
    </row>
    <row r="6608" spans="16:17" x14ac:dyDescent="0.25">
      <c r="P6608" s="84"/>
      <c r="Q6608" s="84"/>
    </row>
    <row r="6609" spans="16:17" x14ac:dyDescent="0.25">
      <c r="P6609" s="84"/>
      <c r="Q6609" s="84"/>
    </row>
    <row r="6610" spans="16:17" x14ac:dyDescent="0.25">
      <c r="P6610" s="84"/>
      <c r="Q6610" s="84"/>
    </row>
    <row r="6611" spans="16:17" x14ac:dyDescent="0.25">
      <c r="P6611" s="84"/>
      <c r="Q6611" s="84"/>
    </row>
    <row r="6612" spans="16:17" x14ac:dyDescent="0.25">
      <c r="P6612" s="84"/>
      <c r="Q6612" s="84"/>
    </row>
    <row r="6613" spans="16:17" x14ac:dyDescent="0.25">
      <c r="P6613" s="84"/>
      <c r="Q6613" s="84"/>
    </row>
    <row r="6614" spans="16:17" x14ac:dyDescent="0.25">
      <c r="P6614" s="84"/>
      <c r="Q6614" s="84"/>
    </row>
    <row r="6615" spans="16:17" x14ac:dyDescent="0.25">
      <c r="P6615" s="84"/>
      <c r="Q6615" s="84"/>
    </row>
    <row r="6616" spans="16:17" x14ac:dyDescent="0.25">
      <c r="P6616" s="84"/>
      <c r="Q6616" s="84"/>
    </row>
    <row r="6617" spans="16:17" x14ac:dyDescent="0.25">
      <c r="P6617" s="84"/>
      <c r="Q6617" s="84"/>
    </row>
    <row r="6618" spans="16:17" x14ac:dyDescent="0.25">
      <c r="P6618" s="84"/>
      <c r="Q6618" s="84"/>
    </row>
    <row r="6619" spans="16:17" x14ac:dyDescent="0.25">
      <c r="P6619" s="84"/>
      <c r="Q6619" s="84"/>
    </row>
    <row r="6620" spans="16:17" x14ac:dyDescent="0.25">
      <c r="P6620" s="84"/>
      <c r="Q6620" s="84"/>
    </row>
    <row r="6621" spans="16:17" x14ac:dyDescent="0.25">
      <c r="P6621" s="84"/>
      <c r="Q6621" s="84"/>
    </row>
    <row r="6622" spans="16:17" x14ac:dyDescent="0.25">
      <c r="P6622" s="84"/>
      <c r="Q6622" s="84"/>
    </row>
    <row r="6623" spans="16:17" x14ac:dyDescent="0.25">
      <c r="P6623" s="84"/>
      <c r="Q6623" s="84"/>
    </row>
    <row r="6624" spans="16:17" x14ac:dyDescent="0.25">
      <c r="P6624" s="84"/>
      <c r="Q6624" s="84"/>
    </row>
    <row r="6625" spans="16:17" x14ac:dyDescent="0.25">
      <c r="P6625" s="84"/>
      <c r="Q6625" s="84"/>
    </row>
    <row r="6626" spans="16:17" x14ac:dyDescent="0.25">
      <c r="P6626" s="84"/>
      <c r="Q6626" s="84"/>
    </row>
    <row r="6627" spans="16:17" x14ac:dyDescent="0.25">
      <c r="P6627" s="84"/>
      <c r="Q6627" s="84"/>
    </row>
    <row r="6628" spans="16:17" x14ac:dyDescent="0.25">
      <c r="P6628" s="84"/>
      <c r="Q6628" s="84"/>
    </row>
    <row r="6629" spans="16:17" x14ac:dyDescent="0.25">
      <c r="P6629" s="84"/>
      <c r="Q6629" s="84"/>
    </row>
    <row r="6630" spans="16:17" x14ac:dyDescent="0.25">
      <c r="P6630" s="84"/>
      <c r="Q6630" s="84"/>
    </row>
    <row r="6631" spans="16:17" x14ac:dyDescent="0.25">
      <c r="P6631" s="84"/>
      <c r="Q6631" s="84"/>
    </row>
    <row r="6632" spans="16:17" x14ac:dyDescent="0.25">
      <c r="P6632" s="84"/>
      <c r="Q6632" s="84"/>
    </row>
    <row r="6633" spans="16:17" x14ac:dyDescent="0.25">
      <c r="P6633" s="84"/>
      <c r="Q6633" s="84"/>
    </row>
    <row r="6634" spans="16:17" x14ac:dyDescent="0.25">
      <c r="P6634" s="84"/>
      <c r="Q6634" s="84"/>
    </row>
    <row r="6635" spans="16:17" x14ac:dyDescent="0.25">
      <c r="P6635" s="84"/>
      <c r="Q6635" s="84"/>
    </row>
    <row r="6636" spans="16:17" x14ac:dyDescent="0.25">
      <c r="P6636" s="84"/>
      <c r="Q6636" s="84"/>
    </row>
    <row r="6637" spans="16:17" x14ac:dyDescent="0.25">
      <c r="P6637" s="84"/>
      <c r="Q6637" s="84"/>
    </row>
    <row r="6638" spans="16:17" x14ac:dyDescent="0.25">
      <c r="P6638" s="84"/>
      <c r="Q6638" s="84"/>
    </row>
    <row r="6639" spans="16:17" x14ac:dyDescent="0.25">
      <c r="P6639" s="84"/>
      <c r="Q6639" s="84"/>
    </row>
    <row r="6640" spans="16:17" x14ac:dyDescent="0.25">
      <c r="P6640" s="84"/>
      <c r="Q6640" s="84"/>
    </row>
    <row r="6641" spans="16:17" x14ac:dyDescent="0.25">
      <c r="P6641" s="84"/>
      <c r="Q6641" s="84"/>
    </row>
    <row r="6642" spans="16:17" x14ac:dyDescent="0.25">
      <c r="P6642" s="84"/>
      <c r="Q6642" s="84"/>
    </row>
    <row r="6643" spans="16:17" x14ac:dyDescent="0.25">
      <c r="P6643" s="84"/>
      <c r="Q6643" s="84"/>
    </row>
    <row r="6644" spans="16:17" x14ac:dyDescent="0.25">
      <c r="P6644" s="84"/>
      <c r="Q6644" s="84"/>
    </row>
    <row r="6645" spans="16:17" x14ac:dyDescent="0.25">
      <c r="P6645" s="84"/>
      <c r="Q6645" s="84"/>
    </row>
    <row r="6646" spans="16:17" x14ac:dyDescent="0.25">
      <c r="P6646" s="84"/>
      <c r="Q6646" s="84"/>
    </row>
    <row r="6647" spans="16:17" x14ac:dyDescent="0.25">
      <c r="P6647" s="84"/>
      <c r="Q6647" s="84"/>
    </row>
    <row r="6648" spans="16:17" x14ac:dyDescent="0.25">
      <c r="P6648" s="84"/>
      <c r="Q6648" s="84"/>
    </row>
    <row r="6649" spans="16:17" x14ac:dyDescent="0.25">
      <c r="P6649" s="84"/>
      <c r="Q6649" s="84"/>
    </row>
    <row r="6650" spans="16:17" x14ac:dyDescent="0.25">
      <c r="P6650" s="84"/>
      <c r="Q6650" s="84"/>
    </row>
    <row r="6651" spans="16:17" x14ac:dyDescent="0.25">
      <c r="P6651" s="84"/>
      <c r="Q6651" s="84"/>
    </row>
    <row r="6652" spans="16:17" x14ac:dyDescent="0.25">
      <c r="P6652" s="84"/>
      <c r="Q6652" s="84"/>
    </row>
    <row r="6653" spans="16:17" x14ac:dyDescent="0.25">
      <c r="P6653" s="84"/>
      <c r="Q6653" s="84"/>
    </row>
    <row r="6654" spans="16:17" x14ac:dyDescent="0.25">
      <c r="P6654" s="84"/>
      <c r="Q6654" s="84"/>
    </row>
    <row r="6655" spans="16:17" x14ac:dyDescent="0.25">
      <c r="P6655" s="84"/>
      <c r="Q6655" s="84"/>
    </row>
    <row r="6656" spans="16:17" x14ac:dyDescent="0.25">
      <c r="P6656" s="84"/>
      <c r="Q6656" s="84"/>
    </row>
    <row r="6657" spans="16:17" x14ac:dyDescent="0.25">
      <c r="P6657" s="84"/>
      <c r="Q6657" s="84"/>
    </row>
    <row r="6658" spans="16:17" x14ac:dyDescent="0.25">
      <c r="P6658" s="84"/>
      <c r="Q6658" s="84"/>
    </row>
    <row r="6659" spans="16:17" x14ac:dyDescent="0.25">
      <c r="P6659" s="84"/>
      <c r="Q6659" s="84"/>
    </row>
    <row r="6660" spans="16:17" x14ac:dyDescent="0.25">
      <c r="P6660" s="84"/>
      <c r="Q6660" s="84"/>
    </row>
    <row r="6661" spans="16:17" x14ac:dyDescent="0.25">
      <c r="P6661" s="84"/>
      <c r="Q6661" s="84"/>
    </row>
    <row r="6662" spans="16:17" x14ac:dyDescent="0.25">
      <c r="P6662" s="84"/>
      <c r="Q6662" s="84"/>
    </row>
    <row r="6663" spans="16:17" x14ac:dyDescent="0.25">
      <c r="P6663" s="84"/>
      <c r="Q6663" s="84"/>
    </row>
    <row r="6664" spans="16:17" x14ac:dyDescent="0.25">
      <c r="P6664" s="84"/>
      <c r="Q6664" s="84"/>
    </row>
    <row r="6665" spans="16:17" x14ac:dyDescent="0.25">
      <c r="P6665" s="84"/>
      <c r="Q6665" s="84"/>
    </row>
    <row r="6666" spans="16:17" x14ac:dyDescent="0.25">
      <c r="P6666" s="84"/>
      <c r="Q6666" s="84"/>
    </row>
    <row r="6667" spans="16:17" x14ac:dyDescent="0.25">
      <c r="P6667" s="84"/>
      <c r="Q6667" s="84"/>
    </row>
    <row r="6668" spans="16:17" x14ac:dyDescent="0.25">
      <c r="P6668" s="84"/>
      <c r="Q6668" s="84"/>
    </row>
    <row r="6669" spans="16:17" x14ac:dyDescent="0.25">
      <c r="P6669" s="84"/>
      <c r="Q6669" s="84"/>
    </row>
    <row r="6670" spans="16:17" x14ac:dyDescent="0.25">
      <c r="P6670" s="84"/>
      <c r="Q6670" s="84"/>
    </row>
    <row r="6671" spans="16:17" x14ac:dyDescent="0.25">
      <c r="P6671" s="84"/>
      <c r="Q6671" s="84"/>
    </row>
    <row r="6672" spans="16:17" x14ac:dyDescent="0.25">
      <c r="P6672" s="84"/>
      <c r="Q6672" s="84"/>
    </row>
    <row r="6673" spans="16:17" x14ac:dyDescent="0.25">
      <c r="P6673" s="84"/>
      <c r="Q6673" s="84"/>
    </row>
    <row r="6674" spans="16:17" x14ac:dyDescent="0.25">
      <c r="P6674" s="84"/>
      <c r="Q6674" s="84"/>
    </row>
    <row r="6675" spans="16:17" x14ac:dyDescent="0.25">
      <c r="P6675" s="84"/>
      <c r="Q6675" s="84"/>
    </row>
    <row r="6676" spans="16:17" x14ac:dyDescent="0.25">
      <c r="P6676" s="84"/>
      <c r="Q6676" s="84"/>
    </row>
    <row r="6677" spans="16:17" x14ac:dyDescent="0.25">
      <c r="P6677" s="84"/>
      <c r="Q6677" s="84"/>
    </row>
    <row r="6678" spans="16:17" x14ac:dyDescent="0.25">
      <c r="P6678" s="84"/>
      <c r="Q6678" s="84"/>
    </row>
    <row r="6679" spans="16:17" x14ac:dyDescent="0.25">
      <c r="P6679" s="84"/>
      <c r="Q6679" s="84"/>
    </row>
    <row r="6680" spans="16:17" x14ac:dyDescent="0.25">
      <c r="P6680" s="84"/>
      <c r="Q6680" s="84"/>
    </row>
    <row r="6681" spans="16:17" x14ac:dyDescent="0.25">
      <c r="P6681" s="84"/>
      <c r="Q6681" s="84"/>
    </row>
    <row r="6682" spans="16:17" x14ac:dyDescent="0.25">
      <c r="P6682" s="84"/>
      <c r="Q6682" s="84"/>
    </row>
    <row r="6683" spans="16:17" x14ac:dyDescent="0.25">
      <c r="P6683" s="84"/>
      <c r="Q6683" s="84"/>
    </row>
    <row r="6684" spans="16:17" x14ac:dyDescent="0.25">
      <c r="P6684" s="84"/>
      <c r="Q6684" s="84"/>
    </row>
    <row r="6685" spans="16:17" x14ac:dyDescent="0.25">
      <c r="P6685" s="84"/>
      <c r="Q6685" s="84"/>
    </row>
    <row r="6686" spans="16:17" x14ac:dyDescent="0.25">
      <c r="P6686" s="84"/>
      <c r="Q6686" s="84"/>
    </row>
    <row r="6687" spans="16:17" x14ac:dyDescent="0.25">
      <c r="P6687" s="84"/>
      <c r="Q6687" s="84"/>
    </row>
    <row r="6688" spans="16:17" x14ac:dyDescent="0.25">
      <c r="P6688" s="84"/>
      <c r="Q6688" s="84"/>
    </row>
    <row r="6689" spans="16:17" x14ac:dyDescent="0.25">
      <c r="P6689" s="84"/>
      <c r="Q6689" s="84"/>
    </row>
    <row r="6690" spans="16:17" x14ac:dyDescent="0.25">
      <c r="P6690" s="84"/>
      <c r="Q6690" s="84"/>
    </row>
    <row r="6691" spans="16:17" x14ac:dyDescent="0.25">
      <c r="P6691" s="84"/>
      <c r="Q6691" s="84"/>
    </row>
    <row r="6692" spans="16:17" x14ac:dyDescent="0.25">
      <c r="P6692" s="84"/>
      <c r="Q6692" s="84"/>
    </row>
    <row r="6693" spans="16:17" x14ac:dyDescent="0.25">
      <c r="P6693" s="84"/>
      <c r="Q6693" s="84"/>
    </row>
    <row r="6694" spans="16:17" x14ac:dyDescent="0.25">
      <c r="P6694" s="84"/>
      <c r="Q6694" s="84"/>
    </row>
    <row r="6695" spans="16:17" x14ac:dyDescent="0.25">
      <c r="P6695" s="84"/>
      <c r="Q6695" s="84"/>
    </row>
    <row r="6696" spans="16:17" x14ac:dyDescent="0.25">
      <c r="P6696" s="84"/>
      <c r="Q6696" s="84"/>
    </row>
    <row r="6697" spans="16:17" x14ac:dyDescent="0.25">
      <c r="P6697" s="84"/>
      <c r="Q6697" s="84"/>
    </row>
    <row r="6698" spans="16:17" x14ac:dyDescent="0.25">
      <c r="P6698" s="84"/>
      <c r="Q6698" s="84"/>
    </row>
    <row r="6699" spans="16:17" x14ac:dyDescent="0.25">
      <c r="P6699" s="84"/>
      <c r="Q6699" s="84"/>
    </row>
    <row r="6700" spans="16:17" x14ac:dyDescent="0.25">
      <c r="P6700" s="84"/>
      <c r="Q6700" s="84"/>
    </row>
    <row r="6701" spans="16:17" x14ac:dyDescent="0.25">
      <c r="P6701" s="84"/>
      <c r="Q6701" s="84"/>
    </row>
    <row r="6702" spans="16:17" x14ac:dyDescent="0.25">
      <c r="P6702" s="84"/>
      <c r="Q6702" s="84"/>
    </row>
    <row r="6703" spans="16:17" x14ac:dyDescent="0.25">
      <c r="P6703" s="84"/>
      <c r="Q6703" s="84"/>
    </row>
    <row r="6704" spans="16:17" x14ac:dyDescent="0.25">
      <c r="P6704" s="84"/>
      <c r="Q6704" s="84"/>
    </row>
    <row r="6705" spans="16:17" x14ac:dyDescent="0.25">
      <c r="P6705" s="84"/>
      <c r="Q6705" s="84"/>
    </row>
    <row r="6706" spans="16:17" x14ac:dyDescent="0.25">
      <c r="P6706" s="84"/>
      <c r="Q6706" s="84"/>
    </row>
    <row r="6707" spans="16:17" x14ac:dyDescent="0.25">
      <c r="P6707" s="84"/>
      <c r="Q6707" s="84"/>
    </row>
    <row r="6708" spans="16:17" x14ac:dyDescent="0.25">
      <c r="P6708" s="84"/>
      <c r="Q6708" s="84"/>
    </row>
    <row r="6709" spans="16:17" x14ac:dyDescent="0.25">
      <c r="P6709" s="84"/>
      <c r="Q6709" s="84"/>
    </row>
    <row r="6710" spans="16:17" x14ac:dyDescent="0.25">
      <c r="P6710" s="84"/>
      <c r="Q6710" s="84"/>
    </row>
    <row r="6711" spans="16:17" x14ac:dyDescent="0.25">
      <c r="P6711" s="84"/>
      <c r="Q6711" s="84"/>
    </row>
    <row r="6712" spans="16:17" x14ac:dyDescent="0.25">
      <c r="P6712" s="84"/>
      <c r="Q6712" s="84"/>
    </row>
    <row r="6713" spans="16:17" x14ac:dyDescent="0.25">
      <c r="P6713" s="84"/>
      <c r="Q6713" s="84"/>
    </row>
    <row r="6714" spans="16:17" x14ac:dyDescent="0.25">
      <c r="P6714" s="84"/>
      <c r="Q6714" s="84"/>
    </row>
    <row r="6715" spans="16:17" x14ac:dyDescent="0.25">
      <c r="P6715" s="84"/>
      <c r="Q6715" s="84"/>
    </row>
    <row r="6716" spans="16:17" x14ac:dyDescent="0.25">
      <c r="P6716" s="84"/>
      <c r="Q6716" s="84"/>
    </row>
    <row r="6717" spans="16:17" x14ac:dyDescent="0.25">
      <c r="P6717" s="84"/>
      <c r="Q6717" s="84"/>
    </row>
    <row r="6718" spans="16:17" x14ac:dyDescent="0.25">
      <c r="P6718" s="84"/>
      <c r="Q6718" s="84"/>
    </row>
    <row r="6719" spans="16:17" x14ac:dyDescent="0.25">
      <c r="P6719" s="84"/>
      <c r="Q6719" s="84"/>
    </row>
    <row r="6720" spans="16:17" x14ac:dyDescent="0.25">
      <c r="P6720" s="84"/>
      <c r="Q6720" s="84"/>
    </row>
    <row r="6721" spans="16:17" x14ac:dyDescent="0.25">
      <c r="P6721" s="84"/>
      <c r="Q6721" s="84"/>
    </row>
    <row r="6722" spans="16:17" x14ac:dyDescent="0.25">
      <c r="P6722" s="84"/>
      <c r="Q6722" s="84"/>
    </row>
    <row r="6723" spans="16:17" x14ac:dyDescent="0.25">
      <c r="P6723" s="84"/>
      <c r="Q6723" s="84"/>
    </row>
    <row r="6724" spans="16:17" x14ac:dyDescent="0.25">
      <c r="P6724" s="84"/>
      <c r="Q6724" s="84"/>
    </row>
    <row r="6725" spans="16:17" x14ac:dyDescent="0.25">
      <c r="P6725" s="84"/>
      <c r="Q6725" s="84"/>
    </row>
    <row r="6726" spans="16:17" x14ac:dyDescent="0.25">
      <c r="P6726" s="84"/>
      <c r="Q6726" s="84"/>
    </row>
    <row r="6727" spans="16:17" x14ac:dyDescent="0.25">
      <c r="P6727" s="84"/>
      <c r="Q6727" s="84"/>
    </row>
    <row r="6728" spans="16:17" x14ac:dyDescent="0.25">
      <c r="P6728" s="84"/>
      <c r="Q6728" s="84"/>
    </row>
    <row r="6729" spans="16:17" x14ac:dyDescent="0.25">
      <c r="P6729" s="84"/>
      <c r="Q6729" s="84"/>
    </row>
    <row r="6730" spans="16:17" x14ac:dyDescent="0.25">
      <c r="P6730" s="84"/>
      <c r="Q6730" s="84"/>
    </row>
    <row r="6731" spans="16:17" x14ac:dyDescent="0.25">
      <c r="P6731" s="84"/>
      <c r="Q6731" s="84"/>
    </row>
    <row r="6732" spans="16:17" x14ac:dyDescent="0.25">
      <c r="P6732" s="84"/>
      <c r="Q6732" s="84"/>
    </row>
    <row r="6733" spans="16:17" x14ac:dyDescent="0.25">
      <c r="P6733" s="84"/>
      <c r="Q6733" s="84"/>
    </row>
    <row r="6734" spans="16:17" x14ac:dyDescent="0.25">
      <c r="P6734" s="84"/>
      <c r="Q6734" s="84"/>
    </row>
    <row r="6735" spans="16:17" x14ac:dyDescent="0.25">
      <c r="P6735" s="84"/>
      <c r="Q6735" s="84"/>
    </row>
    <row r="6736" spans="16:17" x14ac:dyDescent="0.25">
      <c r="P6736" s="84"/>
      <c r="Q6736" s="84"/>
    </row>
    <row r="6737" spans="16:17" x14ac:dyDescent="0.25">
      <c r="P6737" s="84"/>
      <c r="Q6737" s="84"/>
    </row>
    <row r="6738" spans="16:17" x14ac:dyDescent="0.25">
      <c r="P6738" s="84"/>
      <c r="Q6738" s="84"/>
    </row>
    <row r="6739" spans="16:17" x14ac:dyDescent="0.25">
      <c r="P6739" s="84"/>
      <c r="Q6739" s="84"/>
    </row>
    <row r="6740" spans="16:17" x14ac:dyDescent="0.25">
      <c r="P6740" s="84"/>
      <c r="Q6740" s="84"/>
    </row>
    <row r="6741" spans="16:17" x14ac:dyDescent="0.25">
      <c r="P6741" s="84"/>
      <c r="Q6741" s="84"/>
    </row>
    <row r="6742" spans="16:17" x14ac:dyDescent="0.25">
      <c r="P6742" s="84"/>
      <c r="Q6742" s="84"/>
    </row>
    <row r="6743" spans="16:17" x14ac:dyDescent="0.25">
      <c r="P6743" s="84"/>
      <c r="Q6743" s="84"/>
    </row>
    <row r="6744" spans="16:17" x14ac:dyDescent="0.25">
      <c r="P6744" s="84"/>
      <c r="Q6744" s="84"/>
    </row>
    <row r="6745" spans="16:17" x14ac:dyDescent="0.25">
      <c r="P6745" s="84"/>
      <c r="Q6745" s="84"/>
    </row>
    <row r="6746" spans="16:17" x14ac:dyDescent="0.25">
      <c r="P6746" s="84"/>
      <c r="Q6746" s="84"/>
    </row>
    <row r="6747" spans="16:17" x14ac:dyDescent="0.25">
      <c r="P6747" s="84"/>
      <c r="Q6747" s="84"/>
    </row>
    <row r="6748" spans="16:17" x14ac:dyDescent="0.25">
      <c r="P6748" s="84"/>
      <c r="Q6748" s="84"/>
    </row>
    <row r="6749" spans="16:17" x14ac:dyDescent="0.25">
      <c r="P6749" s="84"/>
      <c r="Q6749" s="84"/>
    </row>
    <row r="6750" spans="16:17" x14ac:dyDescent="0.25">
      <c r="P6750" s="84"/>
      <c r="Q6750" s="84"/>
    </row>
    <row r="6751" spans="16:17" x14ac:dyDescent="0.25">
      <c r="P6751" s="84"/>
      <c r="Q6751" s="84"/>
    </row>
    <row r="6752" spans="16:17" x14ac:dyDescent="0.25">
      <c r="P6752" s="84"/>
      <c r="Q6752" s="84"/>
    </row>
    <row r="6753" spans="16:17" x14ac:dyDescent="0.25">
      <c r="P6753" s="84"/>
      <c r="Q6753" s="84"/>
    </row>
    <row r="6754" spans="16:17" x14ac:dyDescent="0.25">
      <c r="P6754" s="84"/>
      <c r="Q6754" s="84"/>
    </row>
    <row r="6755" spans="16:17" x14ac:dyDescent="0.25">
      <c r="P6755" s="84"/>
      <c r="Q6755" s="84"/>
    </row>
    <row r="6756" spans="16:17" x14ac:dyDescent="0.25">
      <c r="P6756" s="84"/>
      <c r="Q6756" s="84"/>
    </row>
    <row r="6757" spans="16:17" x14ac:dyDescent="0.25">
      <c r="P6757" s="84"/>
      <c r="Q6757" s="84"/>
    </row>
    <row r="6758" spans="16:17" x14ac:dyDescent="0.25">
      <c r="P6758" s="84"/>
      <c r="Q6758" s="84"/>
    </row>
    <row r="6759" spans="16:17" x14ac:dyDescent="0.25">
      <c r="P6759" s="84"/>
      <c r="Q6759" s="84"/>
    </row>
    <row r="6760" spans="16:17" x14ac:dyDescent="0.25">
      <c r="P6760" s="84"/>
      <c r="Q6760" s="84"/>
    </row>
    <row r="6761" spans="16:17" x14ac:dyDescent="0.25">
      <c r="P6761" s="84"/>
      <c r="Q6761" s="84"/>
    </row>
    <row r="6762" spans="16:17" x14ac:dyDescent="0.25">
      <c r="P6762" s="84"/>
      <c r="Q6762" s="84"/>
    </row>
    <row r="6763" spans="16:17" x14ac:dyDescent="0.25">
      <c r="P6763" s="84"/>
      <c r="Q6763" s="84"/>
    </row>
    <row r="6764" spans="16:17" x14ac:dyDescent="0.25">
      <c r="P6764" s="84"/>
      <c r="Q6764" s="84"/>
    </row>
    <row r="6765" spans="16:17" x14ac:dyDescent="0.25">
      <c r="P6765" s="84"/>
      <c r="Q6765" s="84"/>
    </row>
    <row r="6766" spans="16:17" x14ac:dyDescent="0.25">
      <c r="P6766" s="84"/>
      <c r="Q6766" s="84"/>
    </row>
    <row r="6767" spans="16:17" x14ac:dyDescent="0.25">
      <c r="P6767" s="84"/>
      <c r="Q6767" s="84"/>
    </row>
    <row r="6768" spans="16:17" x14ac:dyDescent="0.25">
      <c r="P6768" s="84"/>
      <c r="Q6768" s="84"/>
    </row>
    <row r="6769" spans="16:17" x14ac:dyDescent="0.25">
      <c r="P6769" s="84"/>
      <c r="Q6769" s="84"/>
    </row>
    <row r="6770" spans="16:17" x14ac:dyDescent="0.25">
      <c r="P6770" s="84"/>
      <c r="Q6770" s="84"/>
    </row>
    <row r="6771" spans="16:17" x14ac:dyDescent="0.25">
      <c r="P6771" s="84"/>
      <c r="Q6771" s="84"/>
    </row>
    <row r="6772" spans="16:17" x14ac:dyDescent="0.25">
      <c r="P6772" s="84"/>
      <c r="Q6772" s="84"/>
    </row>
    <row r="6773" spans="16:17" x14ac:dyDescent="0.25">
      <c r="P6773" s="84"/>
      <c r="Q6773" s="84"/>
    </row>
    <row r="6774" spans="16:17" x14ac:dyDescent="0.25">
      <c r="P6774" s="84"/>
      <c r="Q6774" s="84"/>
    </row>
    <row r="6775" spans="16:17" x14ac:dyDescent="0.25">
      <c r="P6775" s="84"/>
      <c r="Q6775" s="84"/>
    </row>
    <row r="6776" spans="16:17" x14ac:dyDescent="0.25">
      <c r="P6776" s="84"/>
      <c r="Q6776" s="84"/>
    </row>
    <row r="6777" spans="16:17" x14ac:dyDescent="0.25">
      <c r="P6777" s="84"/>
      <c r="Q6777" s="84"/>
    </row>
    <row r="6778" spans="16:17" x14ac:dyDescent="0.25">
      <c r="P6778" s="84"/>
      <c r="Q6778" s="84"/>
    </row>
    <row r="6779" spans="16:17" x14ac:dyDescent="0.25">
      <c r="P6779" s="84"/>
      <c r="Q6779" s="84"/>
    </row>
    <row r="6780" spans="16:17" x14ac:dyDescent="0.25">
      <c r="P6780" s="84"/>
      <c r="Q6780" s="84"/>
    </row>
    <row r="6781" spans="16:17" x14ac:dyDescent="0.25">
      <c r="P6781" s="84"/>
      <c r="Q6781" s="84"/>
    </row>
    <row r="6782" spans="16:17" x14ac:dyDescent="0.25">
      <c r="P6782" s="84"/>
      <c r="Q6782" s="84"/>
    </row>
    <row r="6783" spans="16:17" x14ac:dyDescent="0.25">
      <c r="P6783" s="84"/>
      <c r="Q6783" s="84"/>
    </row>
    <row r="6784" spans="16:17" x14ac:dyDescent="0.25">
      <c r="P6784" s="84"/>
      <c r="Q6784" s="84"/>
    </row>
    <row r="6785" spans="16:17" x14ac:dyDescent="0.25">
      <c r="P6785" s="84"/>
      <c r="Q6785" s="84"/>
    </row>
    <row r="6786" spans="16:17" x14ac:dyDescent="0.25">
      <c r="P6786" s="84"/>
      <c r="Q6786" s="84"/>
    </row>
    <row r="6787" spans="16:17" x14ac:dyDescent="0.25">
      <c r="P6787" s="84"/>
      <c r="Q6787" s="84"/>
    </row>
    <row r="6788" spans="16:17" x14ac:dyDescent="0.25">
      <c r="P6788" s="84"/>
      <c r="Q6788" s="84"/>
    </row>
    <row r="6789" spans="16:17" x14ac:dyDescent="0.25">
      <c r="P6789" s="84"/>
      <c r="Q6789" s="84"/>
    </row>
    <row r="6790" spans="16:17" x14ac:dyDescent="0.25">
      <c r="P6790" s="84"/>
      <c r="Q6790" s="84"/>
    </row>
    <row r="6791" spans="16:17" x14ac:dyDescent="0.25">
      <c r="P6791" s="84"/>
      <c r="Q6791" s="84"/>
    </row>
    <row r="6792" spans="16:17" x14ac:dyDescent="0.25">
      <c r="P6792" s="84"/>
      <c r="Q6792" s="84"/>
    </row>
    <row r="6793" spans="16:17" x14ac:dyDescent="0.25">
      <c r="P6793" s="84"/>
      <c r="Q6793" s="84"/>
    </row>
    <row r="6794" spans="16:17" x14ac:dyDescent="0.25">
      <c r="P6794" s="84"/>
      <c r="Q6794" s="84"/>
    </row>
    <row r="6795" spans="16:17" x14ac:dyDescent="0.25">
      <c r="P6795" s="84"/>
      <c r="Q6795" s="84"/>
    </row>
    <row r="6796" spans="16:17" x14ac:dyDescent="0.25">
      <c r="P6796" s="84"/>
      <c r="Q6796" s="84"/>
    </row>
    <row r="6797" spans="16:17" x14ac:dyDescent="0.25">
      <c r="P6797" s="84"/>
      <c r="Q6797" s="84"/>
    </row>
    <row r="6798" spans="16:17" x14ac:dyDescent="0.25">
      <c r="P6798" s="84"/>
      <c r="Q6798" s="84"/>
    </row>
    <row r="6799" spans="16:17" x14ac:dyDescent="0.25">
      <c r="P6799" s="84"/>
      <c r="Q6799" s="84"/>
    </row>
    <row r="6800" spans="16:17" x14ac:dyDescent="0.25">
      <c r="P6800" s="84"/>
      <c r="Q6800" s="84"/>
    </row>
    <row r="6801" spans="16:17" x14ac:dyDescent="0.25">
      <c r="P6801" s="84"/>
      <c r="Q6801" s="84"/>
    </row>
    <row r="6802" spans="16:17" x14ac:dyDescent="0.25">
      <c r="P6802" s="84"/>
      <c r="Q6802" s="84"/>
    </row>
    <row r="6803" spans="16:17" x14ac:dyDescent="0.25">
      <c r="P6803" s="84"/>
      <c r="Q6803" s="84"/>
    </row>
    <row r="6804" spans="16:17" x14ac:dyDescent="0.25">
      <c r="P6804" s="84"/>
      <c r="Q6804" s="84"/>
    </row>
    <row r="6805" spans="16:17" x14ac:dyDescent="0.25">
      <c r="P6805" s="84"/>
      <c r="Q6805" s="84"/>
    </row>
    <row r="6806" spans="16:17" x14ac:dyDescent="0.25">
      <c r="P6806" s="84"/>
      <c r="Q6806" s="84"/>
    </row>
    <row r="6807" spans="16:17" x14ac:dyDescent="0.25">
      <c r="P6807" s="84"/>
      <c r="Q6807" s="84"/>
    </row>
    <row r="6808" spans="16:17" x14ac:dyDescent="0.25">
      <c r="P6808" s="84"/>
      <c r="Q6808" s="84"/>
    </row>
    <row r="6809" spans="16:17" x14ac:dyDescent="0.25">
      <c r="P6809" s="84"/>
      <c r="Q6809" s="84"/>
    </row>
    <row r="6810" spans="16:17" x14ac:dyDescent="0.25">
      <c r="P6810" s="84"/>
      <c r="Q6810" s="84"/>
    </row>
    <row r="6811" spans="16:17" x14ac:dyDescent="0.25">
      <c r="P6811" s="84"/>
      <c r="Q6811" s="84"/>
    </row>
    <row r="6812" spans="16:17" x14ac:dyDescent="0.25">
      <c r="P6812" s="84"/>
      <c r="Q6812" s="84"/>
    </row>
    <row r="6813" spans="16:17" x14ac:dyDescent="0.25">
      <c r="P6813" s="84"/>
      <c r="Q6813" s="84"/>
    </row>
    <row r="6814" spans="16:17" x14ac:dyDescent="0.25">
      <c r="P6814" s="84"/>
      <c r="Q6814" s="84"/>
    </row>
    <row r="6815" spans="16:17" x14ac:dyDescent="0.25">
      <c r="P6815" s="84"/>
      <c r="Q6815" s="84"/>
    </row>
    <row r="6816" spans="16:17" x14ac:dyDescent="0.25">
      <c r="P6816" s="84"/>
      <c r="Q6816" s="84"/>
    </row>
    <row r="6817" spans="16:17" x14ac:dyDescent="0.25">
      <c r="P6817" s="84"/>
      <c r="Q6817" s="84"/>
    </row>
    <row r="6818" spans="16:17" x14ac:dyDescent="0.25">
      <c r="P6818" s="84"/>
      <c r="Q6818" s="84"/>
    </row>
    <row r="6819" spans="16:17" x14ac:dyDescent="0.25">
      <c r="P6819" s="84"/>
      <c r="Q6819" s="84"/>
    </row>
    <row r="6820" spans="16:17" x14ac:dyDescent="0.25">
      <c r="P6820" s="84"/>
      <c r="Q6820" s="84"/>
    </row>
    <row r="6821" spans="16:17" x14ac:dyDescent="0.25">
      <c r="P6821" s="84"/>
      <c r="Q6821" s="84"/>
    </row>
    <row r="6822" spans="16:17" x14ac:dyDescent="0.25">
      <c r="P6822" s="84"/>
      <c r="Q6822" s="84"/>
    </row>
    <row r="6823" spans="16:17" x14ac:dyDescent="0.25">
      <c r="P6823" s="84"/>
      <c r="Q6823" s="84"/>
    </row>
    <row r="6824" spans="16:17" x14ac:dyDescent="0.25">
      <c r="P6824" s="84"/>
      <c r="Q6824" s="84"/>
    </row>
    <row r="6825" spans="16:17" x14ac:dyDescent="0.25">
      <c r="P6825" s="84"/>
      <c r="Q6825" s="84"/>
    </row>
    <row r="6826" spans="16:17" x14ac:dyDescent="0.25">
      <c r="P6826" s="84"/>
      <c r="Q6826" s="84"/>
    </row>
    <row r="6827" spans="16:17" x14ac:dyDescent="0.25">
      <c r="P6827" s="84"/>
      <c r="Q6827" s="84"/>
    </row>
    <row r="6828" spans="16:17" x14ac:dyDescent="0.25">
      <c r="P6828" s="84"/>
      <c r="Q6828" s="84"/>
    </row>
    <row r="6829" spans="16:17" x14ac:dyDescent="0.25">
      <c r="P6829" s="84"/>
      <c r="Q6829" s="84"/>
    </row>
    <row r="6830" spans="16:17" x14ac:dyDescent="0.25">
      <c r="P6830" s="84"/>
      <c r="Q6830" s="84"/>
    </row>
    <row r="6831" spans="16:17" x14ac:dyDescent="0.25">
      <c r="P6831" s="84"/>
      <c r="Q6831" s="84"/>
    </row>
    <row r="6832" spans="16:17" x14ac:dyDescent="0.25">
      <c r="P6832" s="84"/>
      <c r="Q6832" s="84"/>
    </row>
    <row r="6833" spans="16:17" x14ac:dyDescent="0.25">
      <c r="P6833" s="84"/>
      <c r="Q6833" s="84"/>
    </row>
    <row r="6834" spans="16:17" x14ac:dyDescent="0.25">
      <c r="P6834" s="84"/>
      <c r="Q6834" s="84"/>
    </row>
    <row r="6835" spans="16:17" x14ac:dyDescent="0.25">
      <c r="P6835" s="84"/>
      <c r="Q6835" s="84"/>
    </row>
    <row r="6836" spans="16:17" x14ac:dyDescent="0.25">
      <c r="P6836" s="84"/>
      <c r="Q6836" s="84"/>
    </row>
    <row r="6837" spans="16:17" x14ac:dyDescent="0.25">
      <c r="P6837" s="84"/>
      <c r="Q6837" s="84"/>
    </row>
    <row r="6838" spans="16:17" x14ac:dyDescent="0.25">
      <c r="P6838" s="84"/>
      <c r="Q6838" s="84"/>
    </row>
    <row r="6839" spans="16:17" x14ac:dyDescent="0.25">
      <c r="P6839" s="84"/>
      <c r="Q6839" s="84"/>
    </row>
    <row r="6840" spans="16:17" x14ac:dyDescent="0.25">
      <c r="P6840" s="84"/>
      <c r="Q6840" s="84"/>
    </row>
    <row r="6841" spans="16:17" x14ac:dyDescent="0.25">
      <c r="P6841" s="84"/>
      <c r="Q6841" s="84"/>
    </row>
    <row r="6842" spans="16:17" x14ac:dyDescent="0.25">
      <c r="P6842" s="84"/>
      <c r="Q6842" s="84"/>
    </row>
    <row r="6843" spans="16:17" x14ac:dyDescent="0.25">
      <c r="P6843" s="84"/>
      <c r="Q6843" s="84"/>
    </row>
    <row r="6844" spans="16:17" x14ac:dyDescent="0.25">
      <c r="P6844" s="84"/>
      <c r="Q6844" s="84"/>
    </row>
    <row r="6845" spans="16:17" x14ac:dyDescent="0.25">
      <c r="P6845" s="84"/>
      <c r="Q6845" s="84"/>
    </row>
    <row r="6846" spans="16:17" x14ac:dyDescent="0.25">
      <c r="P6846" s="84"/>
      <c r="Q6846" s="84"/>
    </row>
    <row r="6847" spans="16:17" x14ac:dyDescent="0.25">
      <c r="P6847" s="84"/>
      <c r="Q6847" s="84"/>
    </row>
    <row r="6848" spans="16:17" x14ac:dyDescent="0.25">
      <c r="P6848" s="84"/>
      <c r="Q6848" s="84"/>
    </row>
    <row r="6849" spans="16:17" x14ac:dyDescent="0.25">
      <c r="P6849" s="84"/>
      <c r="Q6849" s="84"/>
    </row>
    <row r="6850" spans="16:17" x14ac:dyDescent="0.25">
      <c r="P6850" s="84"/>
      <c r="Q6850" s="84"/>
    </row>
    <row r="6851" spans="16:17" x14ac:dyDescent="0.25">
      <c r="P6851" s="84"/>
      <c r="Q6851" s="84"/>
    </row>
    <row r="6852" spans="16:17" x14ac:dyDescent="0.25">
      <c r="P6852" s="84"/>
      <c r="Q6852" s="84"/>
    </row>
    <row r="6853" spans="16:17" x14ac:dyDescent="0.25">
      <c r="P6853" s="84"/>
      <c r="Q6853" s="84"/>
    </row>
    <row r="6854" spans="16:17" x14ac:dyDescent="0.25">
      <c r="P6854" s="84"/>
      <c r="Q6854" s="84"/>
    </row>
    <row r="6855" spans="16:17" x14ac:dyDescent="0.25">
      <c r="P6855" s="84"/>
      <c r="Q6855" s="84"/>
    </row>
    <row r="6856" spans="16:17" x14ac:dyDescent="0.25">
      <c r="P6856" s="84"/>
      <c r="Q6856" s="84"/>
    </row>
    <row r="6857" spans="16:17" x14ac:dyDescent="0.25">
      <c r="P6857" s="84"/>
      <c r="Q6857" s="84"/>
    </row>
    <row r="6858" spans="16:17" x14ac:dyDescent="0.25">
      <c r="P6858" s="84"/>
      <c r="Q6858" s="84"/>
    </row>
    <row r="6859" spans="16:17" x14ac:dyDescent="0.25">
      <c r="P6859" s="84"/>
      <c r="Q6859" s="84"/>
    </row>
    <row r="6860" spans="16:17" x14ac:dyDescent="0.25">
      <c r="P6860" s="84"/>
      <c r="Q6860" s="84"/>
    </row>
    <row r="6861" spans="16:17" x14ac:dyDescent="0.25">
      <c r="P6861" s="84"/>
      <c r="Q6861" s="84"/>
    </row>
    <row r="6862" spans="16:17" x14ac:dyDescent="0.25">
      <c r="P6862" s="84"/>
      <c r="Q6862" s="84"/>
    </row>
    <row r="6863" spans="16:17" x14ac:dyDescent="0.25">
      <c r="P6863" s="84"/>
      <c r="Q6863" s="84"/>
    </row>
    <row r="6864" spans="16:17" x14ac:dyDescent="0.25">
      <c r="P6864" s="84"/>
      <c r="Q6864" s="84"/>
    </row>
    <row r="6865" spans="16:17" x14ac:dyDescent="0.25">
      <c r="P6865" s="84"/>
      <c r="Q6865" s="84"/>
    </row>
    <row r="6866" spans="16:17" x14ac:dyDescent="0.25">
      <c r="P6866" s="84"/>
      <c r="Q6866" s="84"/>
    </row>
    <row r="6867" spans="16:17" x14ac:dyDescent="0.25">
      <c r="P6867" s="84"/>
      <c r="Q6867" s="84"/>
    </row>
    <row r="6868" spans="16:17" x14ac:dyDescent="0.25">
      <c r="P6868" s="84"/>
      <c r="Q6868" s="84"/>
    </row>
    <row r="6869" spans="16:17" x14ac:dyDescent="0.25">
      <c r="P6869" s="84"/>
      <c r="Q6869" s="84"/>
    </row>
    <row r="6870" spans="16:17" x14ac:dyDescent="0.25">
      <c r="P6870" s="84"/>
      <c r="Q6870" s="84"/>
    </row>
    <row r="6871" spans="16:17" x14ac:dyDescent="0.25">
      <c r="P6871" s="84"/>
      <c r="Q6871" s="84"/>
    </row>
    <row r="6872" spans="16:17" x14ac:dyDescent="0.25">
      <c r="P6872" s="84"/>
      <c r="Q6872" s="84"/>
    </row>
    <row r="6873" spans="16:17" x14ac:dyDescent="0.25">
      <c r="P6873" s="84"/>
      <c r="Q6873" s="84"/>
    </row>
    <row r="6874" spans="16:17" x14ac:dyDescent="0.25">
      <c r="P6874" s="84"/>
      <c r="Q6874" s="84"/>
    </row>
    <row r="6875" spans="16:17" x14ac:dyDescent="0.25">
      <c r="P6875" s="84"/>
      <c r="Q6875" s="84"/>
    </row>
    <row r="6876" spans="16:17" x14ac:dyDescent="0.25">
      <c r="P6876" s="84"/>
      <c r="Q6876" s="84"/>
    </row>
    <row r="6877" spans="16:17" x14ac:dyDescent="0.25">
      <c r="P6877" s="84"/>
      <c r="Q6877" s="84"/>
    </row>
    <row r="6878" spans="16:17" x14ac:dyDescent="0.25">
      <c r="P6878" s="84"/>
      <c r="Q6878" s="84"/>
    </row>
    <row r="6879" spans="16:17" x14ac:dyDescent="0.25">
      <c r="P6879" s="84"/>
      <c r="Q6879" s="84"/>
    </row>
    <row r="6880" spans="16:17" x14ac:dyDescent="0.25">
      <c r="P6880" s="84"/>
      <c r="Q6880" s="84"/>
    </row>
    <row r="6881" spans="16:17" x14ac:dyDescent="0.25">
      <c r="P6881" s="84"/>
      <c r="Q6881" s="84"/>
    </row>
    <row r="6882" spans="16:17" x14ac:dyDescent="0.25">
      <c r="P6882" s="84"/>
      <c r="Q6882" s="84"/>
    </row>
    <row r="6883" spans="16:17" x14ac:dyDescent="0.25">
      <c r="P6883" s="84"/>
      <c r="Q6883" s="84"/>
    </row>
    <row r="6884" spans="16:17" x14ac:dyDescent="0.25">
      <c r="P6884" s="84"/>
      <c r="Q6884" s="84"/>
    </row>
    <row r="6885" spans="16:17" x14ac:dyDescent="0.25">
      <c r="P6885" s="84"/>
      <c r="Q6885" s="84"/>
    </row>
    <row r="6886" spans="16:17" x14ac:dyDescent="0.25">
      <c r="P6886" s="84"/>
      <c r="Q6886" s="84"/>
    </row>
    <row r="6887" spans="16:17" x14ac:dyDescent="0.25">
      <c r="P6887" s="84"/>
      <c r="Q6887" s="84"/>
    </row>
    <row r="6888" spans="16:17" x14ac:dyDescent="0.25">
      <c r="P6888" s="84"/>
      <c r="Q6888" s="84"/>
    </row>
    <row r="6889" spans="16:17" x14ac:dyDescent="0.25">
      <c r="P6889" s="84"/>
      <c r="Q6889" s="84"/>
    </row>
    <row r="6890" spans="16:17" x14ac:dyDescent="0.25">
      <c r="P6890" s="84"/>
      <c r="Q6890" s="84"/>
    </row>
    <row r="6891" spans="16:17" x14ac:dyDescent="0.25">
      <c r="P6891" s="84"/>
      <c r="Q6891" s="84"/>
    </row>
    <row r="6892" spans="16:17" x14ac:dyDescent="0.25">
      <c r="P6892" s="84"/>
      <c r="Q6892" s="84"/>
    </row>
    <row r="6893" spans="16:17" x14ac:dyDescent="0.25">
      <c r="P6893" s="84"/>
      <c r="Q6893" s="84"/>
    </row>
    <row r="6894" spans="16:17" x14ac:dyDescent="0.25">
      <c r="P6894" s="84"/>
      <c r="Q6894" s="84"/>
    </row>
    <row r="6895" spans="16:17" x14ac:dyDescent="0.25">
      <c r="P6895" s="84"/>
      <c r="Q6895" s="84"/>
    </row>
    <row r="6896" spans="16:17" x14ac:dyDescent="0.25">
      <c r="P6896" s="84"/>
      <c r="Q6896" s="84"/>
    </row>
    <row r="6897" spans="16:17" x14ac:dyDescent="0.25">
      <c r="P6897" s="84"/>
      <c r="Q6897" s="84"/>
    </row>
    <row r="6898" spans="16:17" x14ac:dyDescent="0.25">
      <c r="P6898" s="84"/>
      <c r="Q6898" s="84"/>
    </row>
    <row r="6899" spans="16:17" x14ac:dyDescent="0.25">
      <c r="P6899" s="84"/>
      <c r="Q6899" s="84"/>
    </row>
    <row r="6900" spans="16:17" x14ac:dyDescent="0.25">
      <c r="P6900" s="84"/>
      <c r="Q6900" s="84"/>
    </row>
    <row r="6901" spans="16:17" x14ac:dyDescent="0.25">
      <c r="P6901" s="84"/>
      <c r="Q6901" s="84"/>
    </row>
    <row r="6902" spans="16:17" x14ac:dyDescent="0.25">
      <c r="P6902" s="84"/>
      <c r="Q6902" s="84"/>
    </row>
    <row r="6903" spans="16:17" x14ac:dyDescent="0.25">
      <c r="P6903" s="84"/>
      <c r="Q6903" s="84"/>
    </row>
    <row r="6904" spans="16:17" x14ac:dyDescent="0.25">
      <c r="P6904" s="84"/>
      <c r="Q6904" s="84"/>
    </row>
    <row r="6905" spans="16:17" x14ac:dyDescent="0.25">
      <c r="P6905" s="84"/>
      <c r="Q6905" s="84"/>
    </row>
    <row r="6906" spans="16:17" x14ac:dyDescent="0.25">
      <c r="P6906" s="84"/>
      <c r="Q6906" s="84"/>
    </row>
    <row r="6907" spans="16:17" x14ac:dyDescent="0.25">
      <c r="P6907" s="84"/>
      <c r="Q6907" s="84"/>
    </row>
    <row r="6908" spans="16:17" x14ac:dyDescent="0.25">
      <c r="P6908" s="84"/>
      <c r="Q6908" s="84"/>
    </row>
    <row r="6909" spans="16:17" x14ac:dyDescent="0.25">
      <c r="P6909" s="84"/>
      <c r="Q6909" s="84"/>
    </row>
    <row r="6910" spans="16:17" x14ac:dyDescent="0.25">
      <c r="P6910" s="84"/>
      <c r="Q6910" s="84"/>
    </row>
    <row r="6911" spans="16:17" x14ac:dyDescent="0.25">
      <c r="P6911" s="84"/>
      <c r="Q6911" s="84"/>
    </row>
    <row r="6912" spans="16:17" x14ac:dyDescent="0.25">
      <c r="P6912" s="84"/>
      <c r="Q6912" s="84"/>
    </row>
    <row r="6913" spans="16:17" x14ac:dyDescent="0.25">
      <c r="P6913" s="84"/>
      <c r="Q6913" s="84"/>
    </row>
    <row r="6914" spans="16:17" x14ac:dyDescent="0.25">
      <c r="P6914" s="84"/>
      <c r="Q6914" s="84"/>
    </row>
    <row r="6915" spans="16:17" x14ac:dyDescent="0.25">
      <c r="P6915" s="84"/>
      <c r="Q6915" s="84"/>
    </row>
    <row r="6916" spans="16:17" x14ac:dyDescent="0.25">
      <c r="P6916" s="84"/>
      <c r="Q6916" s="84"/>
    </row>
    <row r="6917" spans="16:17" x14ac:dyDescent="0.25">
      <c r="P6917" s="84"/>
      <c r="Q6917" s="84"/>
    </row>
    <row r="6918" spans="16:17" x14ac:dyDescent="0.25">
      <c r="P6918" s="84"/>
      <c r="Q6918" s="84"/>
    </row>
    <row r="6919" spans="16:17" x14ac:dyDescent="0.25">
      <c r="P6919" s="84"/>
      <c r="Q6919" s="84"/>
    </row>
    <row r="6920" spans="16:17" x14ac:dyDescent="0.25">
      <c r="P6920" s="84"/>
      <c r="Q6920" s="84"/>
    </row>
    <row r="6921" spans="16:17" x14ac:dyDescent="0.25">
      <c r="P6921" s="84"/>
      <c r="Q6921" s="84"/>
    </row>
    <row r="6922" spans="16:17" x14ac:dyDescent="0.25">
      <c r="P6922" s="84"/>
      <c r="Q6922" s="84"/>
    </row>
    <row r="6923" spans="16:17" x14ac:dyDescent="0.25">
      <c r="P6923" s="84"/>
      <c r="Q6923" s="84"/>
    </row>
    <row r="6924" spans="16:17" x14ac:dyDescent="0.25">
      <c r="P6924" s="84"/>
      <c r="Q6924" s="84"/>
    </row>
    <row r="6925" spans="16:17" x14ac:dyDescent="0.25">
      <c r="P6925" s="84"/>
      <c r="Q6925" s="84"/>
    </row>
    <row r="6926" spans="16:17" x14ac:dyDescent="0.25">
      <c r="P6926" s="84"/>
      <c r="Q6926" s="84"/>
    </row>
    <row r="6927" spans="16:17" x14ac:dyDescent="0.25">
      <c r="P6927" s="84"/>
      <c r="Q6927" s="84"/>
    </row>
    <row r="6928" spans="16:17" x14ac:dyDescent="0.25">
      <c r="P6928" s="84"/>
      <c r="Q6928" s="84"/>
    </row>
    <row r="6929" spans="16:17" x14ac:dyDescent="0.25">
      <c r="P6929" s="84"/>
      <c r="Q6929" s="84"/>
    </row>
    <row r="6930" spans="16:17" x14ac:dyDescent="0.25">
      <c r="P6930" s="84"/>
      <c r="Q6930" s="84"/>
    </row>
    <row r="6931" spans="16:17" x14ac:dyDescent="0.25">
      <c r="P6931" s="84"/>
      <c r="Q6931" s="84"/>
    </row>
    <row r="6932" spans="16:17" x14ac:dyDescent="0.25">
      <c r="P6932" s="84"/>
      <c r="Q6932" s="84"/>
    </row>
    <row r="6933" spans="16:17" x14ac:dyDescent="0.25">
      <c r="P6933" s="84"/>
      <c r="Q6933" s="84"/>
    </row>
    <row r="6934" spans="16:17" x14ac:dyDescent="0.25">
      <c r="P6934" s="84"/>
      <c r="Q6934" s="84"/>
    </row>
    <row r="6935" spans="16:17" x14ac:dyDescent="0.25">
      <c r="P6935" s="84"/>
      <c r="Q6935" s="84"/>
    </row>
    <row r="6936" spans="16:17" x14ac:dyDescent="0.25">
      <c r="P6936" s="84"/>
      <c r="Q6936" s="84"/>
    </row>
    <row r="6937" spans="16:17" x14ac:dyDescent="0.25">
      <c r="P6937" s="84"/>
      <c r="Q6937" s="84"/>
    </row>
    <row r="6938" spans="16:17" x14ac:dyDescent="0.25">
      <c r="P6938" s="84"/>
      <c r="Q6938" s="84"/>
    </row>
    <row r="6939" spans="16:17" x14ac:dyDescent="0.25">
      <c r="P6939" s="84"/>
      <c r="Q6939" s="84"/>
    </row>
    <row r="6940" spans="16:17" x14ac:dyDescent="0.25">
      <c r="P6940" s="84"/>
      <c r="Q6940" s="84"/>
    </row>
    <row r="6941" spans="16:17" x14ac:dyDescent="0.25">
      <c r="P6941" s="84"/>
      <c r="Q6941" s="84"/>
    </row>
    <row r="6942" spans="16:17" x14ac:dyDescent="0.25">
      <c r="P6942" s="84"/>
      <c r="Q6942" s="84"/>
    </row>
    <row r="6943" spans="16:17" x14ac:dyDescent="0.25">
      <c r="P6943" s="84"/>
      <c r="Q6943" s="84"/>
    </row>
    <row r="6944" spans="16:17" x14ac:dyDescent="0.25">
      <c r="P6944" s="84"/>
      <c r="Q6944" s="84"/>
    </row>
    <row r="6945" spans="16:17" x14ac:dyDescent="0.25">
      <c r="P6945" s="84"/>
      <c r="Q6945" s="84"/>
    </row>
    <row r="6946" spans="16:17" x14ac:dyDescent="0.25">
      <c r="P6946" s="84"/>
      <c r="Q6946" s="84"/>
    </row>
    <row r="6947" spans="16:17" x14ac:dyDescent="0.25">
      <c r="P6947" s="84"/>
      <c r="Q6947" s="84"/>
    </row>
    <row r="6948" spans="16:17" x14ac:dyDescent="0.25">
      <c r="P6948" s="84"/>
      <c r="Q6948" s="84"/>
    </row>
    <row r="6949" spans="16:17" x14ac:dyDescent="0.25">
      <c r="P6949" s="84"/>
      <c r="Q6949" s="84"/>
    </row>
    <row r="6950" spans="16:17" x14ac:dyDescent="0.25">
      <c r="P6950" s="84"/>
      <c r="Q6950" s="84"/>
    </row>
    <row r="6951" spans="16:17" x14ac:dyDescent="0.25">
      <c r="P6951" s="84"/>
      <c r="Q6951" s="84"/>
    </row>
    <row r="6952" spans="16:17" x14ac:dyDescent="0.25">
      <c r="P6952" s="84"/>
      <c r="Q6952" s="84"/>
    </row>
    <row r="6953" spans="16:17" x14ac:dyDescent="0.25">
      <c r="P6953" s="84"/>
      <c r="Q6953" s="84"/>
    </row>
    <row r="6954" spans="16:17" x14ac:dyDescent="0.25">
      <c r="P6954" s="84"/>
      <c r="Q6954" s="84"/>
    </row>
    <row r="6955" spans="16:17" x14ac:dyDescent="0.25">
      <c r="P6955" s="84"/>
      <c r="Q6955" s="84"/>
    </row>
    <row r="6956" spans="16:17" x14ac:dyDescent="0.25">
      <c r="P6956" s="84"/>
      <c r="Q6956" s="84"/>
    </row>
    <row r="6957" spans="16:17" x14ac:dyDescent="0.25">
      <c r="P6957" s="84"/>
      <c r="Q6957" s="84"/>
    </row>
    <row r="6958" spans="16:17" x14ac:dyDescent="0.25">
      <c r="P6958" s="84"/>
      <c r="Q6958" s="84"/>
    </row>
    <row r="6959" spans="16:17" x14ac:dyDescent="0.25">
      <c r="P6959" s="84"/>
      <c r="Q6959" s="84"/>
    </row>
    <row r="6960" spans="16:17" x14ac:dyDescent="0.25">
      <c r="P6960" s="84"/>
      <c r="Q6960" s="84"/>
    </row>
    <row r="6961" spans="16:17" x14ac:dyDescent="0.25">
      <c r="P6961" s="84"/>
      <c r="Q6961" s="84"/>
    </row>
    <row r="6962" spans="16:17" x14ac:dyDescent="0.25">
      <c r="P6962" s="84"/>
      <c r="Q6962" s="84"/>
    </row>
    <row r="6963" spans="16:17" x14ac:dyDescent="0.25">
      <c r="P6963" s="84"/>
      <c r="Q6963" s="84"/>
    </row>
    <row r="6964" spans="16:17" x14ac:dyDescent="0.25">
      <c r="P6964" s="84"/>
      <c r="Q6964" s="84"/>
    </row>
    <row r="6965" spans="16:17" x14ac:dyDescent="0.25">
      <c r="P6965" s="84"/>
      <c r="Q6965" s="84"/>
    </row>
    <row r="6966" spans="16:17" x14ac:dyDescent="0.25">
      <c r="P6966" s="84"/>
      <c r="Q6966" s="84"/>
    </row>
    <row r="6967" spans="16:17" x14ac:dyDescent="0.25">
      <c r="P6967" s="84"/>
      <c r="Q6967" s="84"/>
    </row>
    <row r="6968" spans="16:17" x14ac:dyDescent="0.25">
      <c r="P6968" s="84"/>
      <c r="Q6968" s="84"/>
    </row>
    <row r="6969" spans="16:17" x14ac:dyDescent="0.25">
      <c r="P6969" s="84"/>
      <c r="Q6969" s="84"/>
    </row>
    <row r="6970" spans="16:17" x14ac:dyDescent="0.25">
      <c r="P6970" s="84"/>
      <c r="Q6970" s="84"/>
    </row>
    <row r="6971" spans="16:17" x14ac:dyDescent="0.25">
      <c r="P6971" s="84"/>
      <c r="Q6971" s="84"/>
    </row>
    <row r="6972" spans="16:17" x14ac:dyDescent="0.25">
      <c r="P6972" s="84"/>
      <c r="Q6972" s="84"/>
    </row>
    <row r="6973" spans="16:17" x14ac:dyDescent="0.25">
      <c r="P6973" s="84"/>
      <c r="Q6973" s="84"/>
    </row>
    <row r="6974" spans="16:17" x14ac:dyDescent="0.25">
      <c r="P6974" s="84"/>
      <c r="Q6974" s="84"/>
    </row>
    <row r="6975" spans="16:17" x14ac:dyDescent="0.25">
      <c r="P6975" s="84"/>
      <c r="Q6975" s="84"/>
    </row>
    <row r="6976" spans="16:17" x14ac:dyDescent="0.25">
      <c r="P6976" s="84"/>
      <c r="Q6976" s="84"/>
    </row>
    <row r="6977" spans="16:17" x14ac:dyDescent="0.25">
      <c r="P6977" s="84"/>
      <c r="Q6977" s="84"/>
    </row>
    <row r="6978" spans="16:17" x14ac:dyDescent="0.25">
      <c r="P6978" s="84"/>
      <c r="Q6978" s="84"/>
    </row>
    <row r="6979" spans="16:17" x14ac:dyDescent="0.25">
      <c r="P6979" s="84"/>
      <c r="Q6979" s="84"/>
    </row>
    <row r="6980" spans="16:17" x14ac:dyDescent="0.25">
      <c r="P6980" s="84"/>
      <c r="Q6980" s="84"/>
    </row>
    <row r="6981" spans="16:17" x14ac:dyDescent="0.25">
      <c r="P6981" s="84"/>
      <c r="Q6981" s="84"/>
    </row>
    <row r="6982" spans="16:17" x14ac:dyDescent="0.25">
      <c r="P6982" s="84"/>
      <c r="Q6982" s="84"/>
    </row>
    <row r="6983" spans="16:17" x14ac:dyDescent="0.25">
      <c r="P6983" s="84"/>
      <c r="Q6983" s="84"/>
    </row>
    <row r="6984" spans="16:17" x14ac:dyDescent="0.25">
      <c r="P6984" s="84"/>
      <c r="Q6984" s="84"/>
    </row>
    <row r="6985" spans="16:17" x14ac:dyDescent="0.25">
      <c r="P6985" s="84"/>
      <c r="Q6985" s="84"/>
    </row>
    <row r="6986" spans="16:17" x14ac:dyDescent="0.25">
      <c r="P6986" s="84"/>
      <c r="Q6986" s="84"/>
    </row>
    <row r="6987" spans="16:17" x14ac:dyDescent="0.25">
      <c r="P6987" s="84"/>
      <c r="Q6987" s="84"/>
    </row>
    <row r="6988" spans="16:17" x14ac:dyDescent="0.25">
      <c r="P6988" s="84"/>
      <c r="Q6988" s="84"/>
    </row>
    <row r="6989" spans="16:17" x14ac:dyDescent="0.25">
      <c r="P6989" s="84"/>
      <c r="Q6989" s="84"/>
    </row>
    <row r="6990" spans="16:17" x14ac:dyDescent="0.25">
      <c r="P6990" s="84"/>
      <c r="Q6990" s="84"/>
    </row>
    <row r="6991" spans="16:17" x14ac:dyDescent="0.25">
      <c r="P6991" s="84"/>
      <c r="Q6991" s="84"/>
    </row>
    <row r="6992" spans="16:17" x14ac:dyDescent="0.25">
      <c r="P6992" s="84"/>
      <c r="Q6992" s="84"/>
    </row>
    <row r="6993" spans="16:17" x14ac:dyDescent="0.25">
      <c r="P6993" s="84"/>
      <c r="Q6993" s="84"/>
    </row>
    <row r="6994" spans="16:17" x14ac:dyDescent="0.25">
      <c r="P6994" s="84"/>
      <c r="Q6994" s="84"/>
    </row>
    <row r="6995" spans="16:17" x14ac:dyDescent="0.25">
      <c r="P6995" s="84"/>
      <c r="Q6995" s="84"/>
    </row>
    <row r="6996" spans="16:17" x14ac:dyDescent="0.25">
      <c r="P6996" s="84"/>
      <c r="Q6996" s="84"/>
    </row>
    <row r="6997" spans="16:17" x14ac:dyDescent="0.25">
      <c r="P6997" s="84"/>
      <c r="Q6997" s="84"/>
    </row>
    <row r="6998" spans="16:17" x14ac:dyDescent="0.25">
      <c r="P6998" s="84"/>
      <c r="Q6998" s="84"/>
    </row>
    <row r="6999" spans="16:17" x14ac:dyDescent="0.25">
      <c r="P6999" s="84"/>
      <c r="Q6999" s="84"/>
    </row>
    <row r="7000" spans="16:17" x14ac:dyDescent="0.25">
      <c r="P7000" s="84"/>
      <c r="Q7000" s="84"/>
    </row>
    <row r="7001" spans="16:17" x14ac:dyDescent="0.25">
      <c r="P7001" s="84"/>
      <c r="Q7001" s="84"/>
    </row>
    <row r="7002" spans="16:17" x14ac:dyDescent="0.25">
      <c r="P7002" s="84"/>
      <c r="Q7002" s="84"/>
    </row>
    <row r="7003" spans="16:17" x14ac:dyDescent="0.25">
      <c r="P7003" s="84"/>
      <c r="Q7003" s="84"/>
    </row>
    <row r="7004" spans="16:17" x14ac:dyDescent="0.25">
      <c r="P7004" s="84"/>
      <c r="Q7004" s="84"/>
    </row>
    <row r="7005" spans="16:17" x14ac:dyDescent="0.25">
      <c r="P7005" s="84"/>
      <c r="Q7005" s="84"/>
    </row>
    <row r="7006" spans="16:17" x14ac:dyDescent="0.25">
      <c r="P7006" s="84"/>
      <c r="Q7006" s="84"/>
    </row>
    <row r="7007" spans="16:17" x14ac:dyDescent="0.25">
      <c r="P7007" s="84"/>
      <c r="Q7007" s="84"/>
    </row>
    <row r="7008" spans="16:17" x14ac:dyDescent="0.25">
      <c r="P7008" s="84"/>
      <c r="Q7008" s="84"/>
    </row>
    <row r="7009" spans="16:17" x14ac:dyDescent="0.25">
      <c r="P7009" s="84"/>
      <c r="Q7009" s="84"/>
    </row>
    <row r="7010" spans="16:17" x14ac:dyDescent="0.25">
      <c r="P7010" s="84"/>
      <c r="Q7010" s="84"/>
    </row>
    <row r="7011" spans="16:17" x14ac:dyDescent="0.25">
      <c r="P7011" s="84"/>
      <c r="Q7011" s="84"/>
    </row>
    <row r="7012" spans="16:17" x14ac:dyDescent="0.25">
      <c r="P7012" s="84"/>
      <c r="Q7012" s="84"/>
    </row>
    <row r="7013" spans="16:17" x14ac:dyDescent="0.25">
      <c r="P7013" s="84"/>
      <c r="Q7013" s="84"/>
    </row>
    <row r="7014" spans="16:17" x14ac:dyDescent="0.25">
      <c r="P7014" s="84"/>
      <c r="Q7014" s="84"/>
    </row>
    <row r="7015" spans="16:17" x14ac:dyDescent="0.25">
      <c r="P7015" s="84"/>
      <c r="Q7015" s="84"/>
    </row>
    <row r="7016" spans="16:17" x14ac:dyDescent="0.25">
      <c r="P7016" s="84"/>
      <c r="Q7016" s="84"/>
    </row>
    <row r="7017" spans="16:17" x14ac:dyDescent="0.25">
      <c r="P7017" s="84"/>
      <c r="Q7017" s="84"/>
    </row>
    <row r="7018" spans="16:17" x14ac:dyDescent="0.25">
      <c r="P7018" s="84"/>
      <c r="Q7018" s="84"/>
    </row>
    <row r="7019" spans="16:17" x14ac:dyDescent="0.25">
      <c r="P7019" s="84"/>
      <c r="Q7019" s="84"/>
    </row>
    <row r="7020" spans="16:17" x14ac:dyDescent="0.25">
      <c r="P7020" s="84"/>
      <c r="Q7020" s="84"/>
    </row>
    <row r="7021" spans="16:17" x14ac:dyDescent="0.25">
      <c r="P7021" s="84"/>
      <c r="Q7021" s="84"/>
    </row>
    <row r="7022" spans="16:17" x14ac:dyDescent="0.25">
      <c r="P7022" s="84"/>
      <c r="Q7022" s="84"/>
    </row>
    <row r="7023" spans="16:17" x14ac:dyDescent="0.25">
      <c r="P7023" s="84"/>
      <c r="Q7023" s="84"/>
    </row>
    <row r="7024" spans="16:17" x14ac:dyDescent="0.25">
      <c r="P7024" s="84"/>
      <c r="Q7024" s="84"/>
    </row>
    <row r="7025" spans="16:17" x14ac:dyDescent="0.25">
      <c r="P7025" s="84"/>
      <c r="Q7025" s="84"/>
    </row>
    <row r="7026" spans="16:17" x14ac:dyDescent="0.25">
      <c r="P7026" s="84"/>
      <c r="Q7026" s="84"/>
    </row>
    <row r="7027" spans="16:17" x14ac:dyDescent="0.25">
      <c r="P7027" s="84"/>
      <c r="Q7027" s="84"/>
    </row>
    <row r="7028" spans="16:17" x14ac:dyDescent="0.25">
      <c r="P7028" s="84"/>
      <c r="Q7028" s="84"/>
    </row>
    <row r="7029" spans="16:17" x14ac:dyDescent="0.25">
      <c r="P7029" s="84"/>
      <c r="Q7029" s="84"/>
    </row>
    <row r="7030" spans="16:17" x14ac:dyDescent="0.25">
      <c r="P7030" s="84"/>
      <c r="Q7030" s="84"/>
    </row>
    <row r="7031" spans="16:17" x14ac:dyDescent="0.25">
      <c r="P7031" s="84"/>
      <c r="Q7031" s="84"/>
    </row>
    <row r="7032" spans="16:17" x14ac:dyDescent="0.25">
      <c r="P7032" s="84"/>
      <c r="Q7032" s="84"/>
    </row>
    <row r="7033" spans="16:17" x14ac:dyDescent="0.25">
      <c r="P7033" s="84"/>
      <c r="Q7033" s="84"/>
    </row>
    <row r="7034" spans="16:17" x14ac:dyDescent="0.25">
      <c r="P7034" s="84"/>
      <c r="Q7034" s="84"/>
    </row>
    <row r="7035" spans="16:17" x14ac:dyDescent="0.25">
      <c r="P7035" s="84"/>
      <c r="Q7035" s="84"/>
    </row>
    <row r="7036" spans="16:17" x14ac:dyDescent="0.25">
      <c r="P7036" s="84"/>
      <c r="Q7036" s="84"/>
    </row>
    <row r="7037" spans="16:17" x14ac:dyDescent="0.25">
      <c r="P7037" s="84"/>
      <c r="Q7037" s="84"/>
    </row>
    <row r="7038" spans="16:17" x14ac:dyDescent="0.25">
      <c r="P7038" s="84"/>
      <c r="Q7038" s="84"/>
    </row>
    <row r="7039" spans="16:17" x14ac:dyDescent="0.25">
      <c r="P7039" s="84"/>
      <c r="Q7039" s="84"/>
    </row>
    <row r="7040" spans="16:17" x14ac:dyDescent="0.25">
      <c r="P7040" s="84"/>
      <c r="Q7040" s="84"/>
    </row>
    <row r="7041" spans="16:17" x14ac:dyDescent="0.25">
      <c r="P7041" s="84"/>
      <c r="Q7041" s="84"/>
    </row>
    <row r="7042" spans="16:17" x14ac:dyDescent="0.25">
      <c r="P7042" s="84"/>
      <c r="Q7042" s="84"/>
    </row>
    <row r="7043" spans="16:17" x14ac:dyDescent="0.25">
      <c r="P7043" s="84"/>
      <c r="Q7043" s="84"/>
    </row>
    <row r="7044" spans="16:17" x14ac:dyDescent="0.25">
      <c r="P7044" s="84"/>
      <c r="Q7044" s="84"/>
    </row>
    <row r="7045" spans="16:17" x14ac:dyDescent="0.25">
      <c r="P7045" s="84"/>
      <c r="Q7045" s="84"/>
    </row>
    <row r="7046" spans="16:17" x14ac:dyDescent="0.25">
      <c r="P7046" s="84"/>
      <c r="Q7046" s="84"/>
    </row>
    <row r="7047" spans="16:17" x14ac:dyDescent="0.25">
      <c r="P7047" s="84"/>
      <c r="Q7047" s="84"/>
    </row>
    <row r="7048" spans="16:17" x14ac:dyDescent="0.25">
      <c r="P7048" s="84"/>
      <c r="Q7048" s="84"/>
    </row>
    <row r="7049" spans="16:17" x14ac:dyDescent="0.25">
      <c r="P7049" s="84"/>
      <c r="Q7049" s="84"/>
    </row>
    <row r="7050" spans="16:17" x14ac:dyDescent="0.25">
      <c r="P7050" s="84"/>
      <c r="Q7050" s="84"/>
    </row>
    <row r="7051" spans="16:17" x14ac:dyDescent="0.25">
      <c r="P7051" s="84"/>
      <c r="Q7051" s="84"/>
    </row>
    <row r="7052" spans="16:17" x14ac:dyDescent="0.25">
      <c r="P7052" s="84"/>
      <c r="Q7052" s="84"/>
    </row>
    <row r="7053" spans="16:17" x14ac:dyDescent="0.25">
      <c r="P7053" s="84"/>
      <c r="Q7053" s="84"/>
    </row>
    <row r="7054" spans="16:17" x14ac:dyDescent="0.25">
      <c r="P7054" s="84"/>
      <c r="Q7054" s="84"/>
    </row>
    <row r="7055" spans="16:17" x14ac:dyDescent="0.25">
      <c r="P7055" s="84"/>
      <c r="Q7055" s="84"/>
    </row>
    <row r="7056" spans="16:17" x14ac:dyDescent="0.25">
      <c r="P7056" s="84"/>
      <c r="Q7056" s="84"/>
    </row>
    <row r="7057" spans="16:17" x14ac:dyDescent="0.25">
      <c r="P7057" s="84"/>
      <c r="Q7057" s="84"/>
    </row>
    <row r="7058" spans="16:17" x14ac:dyDescent="0.25">
      <c r="P7058" s="84"/>
      <c r="Q7058" s="84"/>
    </row>
    <row r="7059" spans="16:17" x14ac:dyDescent="0.25">
      <c r="P7059" s="84"/>
      <c r="Q7059" s="84"/>
    </row>
    <row r="7060" spans="16:17" x14ac:dyDescent="0.25">
      <c r="P7060" s="84"/>
      <c r="Q7060" s="84"/>
    </row>
    <row r="7061" spans="16:17" x14ac:dyDescent="0.25">
      <c r="P7061" s="84"/>
      <c r="Q7061" s="84"/>
    </row>
    <row r="7062" spans="16:17" x14ac:dyDescent="0.25">
      <c r="P7062" s="84"/>
      <c r="Q7062" s="84"/>
    </row>
    <row r="7063" spans="16:17" x14ac:dyDescent="0.25">
      <c r="P7063" s="84"/>
      <c r="Q7063" s="84"/>
    </row>
    <row r="7064" spans="16:17" x14ac:dyDescent="0.25">
      <c r="P7064" s="84"/>
      <c r="Q7064" s="84"/>
    </row>
    <row r="7065" spans="16:17" x14ac:dyDescent="0.25">
      <c r="P7065" s="84"/>
      <c r="Q7065" s="84"/>
    </row>
    <row r="7066" spans="16:17" x14ac:dyDescent="0.25">
      <c r="P7066" s="84"/>
      <c r="Q7066" s="84"/>
    </row>
    <row r="7067" spans="16:17" x14ac:dyDescent="0.25">
      <c r="P7067" s="84"/>
      <c r="Q7067" s="84"/>
    </row>
    <row r="7068" spans="16:17" x14ac:dyDescent="0.25">
      <c r="P7068" s="84"/>
      <c r="Q7068" s="84"/>
    </row>
    <row r="7069" spans="16:17" x14ac:dyDescent="0.25">
      <c r="P7069" s="84"/>
      <c r="Q7069" s="84"/>
    </row>
    <row r="7070" spans="16:17" x14ac:dyDescent="0.25">
      <c r="P7070" s="84"/>
      <c r="Q7070" s="84"/>
    </row>
    <row r="7071" spans="16:17" x14ac:dyDescent="0.25">
      <c r="P7071" s="84"/>
      <c r="Q7071" s="84"/>
    </row>
    <row r="7072" spans="16:17" x14ac:dyDescent="0.25">
      <c r="P7072" s="84"/>
      <c r="Q7072" s="84"/>
    </row>
    <row r="7073" spans="16:17" x14ac:dyDescent="0.25">
      <c r="P7073" s="84"/>
      <c r="Q7073" s="84"/>
    </row>
    <row r="7074" spans="16:17" x14ac:dyDescent="0.25">
      <c r="P7074" s="84"/>
      <c r="Q7074" s="84"/>
    </row>
    <row r="7075" spans="16:17" x14ac:dyDescent="0.25">
      <c r="P7075" s="84"/>
      <c r="Q7075" s="84"/>
    </row>
    <row r="7076" spans="16:17" x14ac:dyDescent="0.25">
      <c r="P7076" s="84"/>
      <c r="Q7076" s="84"/>
    </row>
    <row r="7077" spans="16:17" x14ac:dyDescent="0.25">
      <c r="P7077" s="84"/>
      <c r="Q7077" s="84"/>
    </row>
    <row r="7078" spans="16:17" x14ac:dyDescent="0.25">
      <c r="P7078" s="84"/>
      <c r="Q7078" s="84"/>
    </row>
    <row r="7079" spans="16:17" x14ac:dyDescent="0.25">
      <c r="P7079" s="84"/>
      <c r="Q7079" s="84"/>
    </row>
    <row r="7080" spans="16:17" x14ac:dyDescent="0.25">
      <c r="P7080" s="84"/>
      <c r="Q7080" s="84"/>
    </row>
    <row r="7081" spans="16:17" x14ac:dyDescent="0.25">
      <c r="P7081" s="84"/>
      <c r="Q7081" s="84"/>
    </row>
    <row r="7082" spans="16:17" x14ac:dyDescent="0.25">
      <c r="P7082" s="84"/>
      <c r="Q7082" s="84"/>
    </row>
    <row r="7083" spans="16:17" x14ac:dyDescent="0.25">
      <c r="P7083" s="84"/>
      <c r="Q7083" s="84"/>
    </row>
    <row r="7084" spans="16:17" x14ac:dyDescent="0.25">
      <c r="P7084" s="84"/>
      <c r="Q7084" s="84"/>
    </row>
    <row r="7085" spans="16:17" x14ac:dyDescent="0.25">
      <c r="P7085" s="84"/>
      <c r="Q7085" s="84"/>
    </row>
    <row r="7086" spans="16:17" x14ac:dyDescent="0.25">
      <c r="P7086" s="84"/>
      <c r="Q7086" s="84"/>
    </row>
    <row r="7087" spans="16:17" x14ac:dyDescent="0.25">
      <c r="P7087" s="84"/>
      <c r="Q7087" s="84"/>
    </row>
    <row r="7088" spans="16:17" x14ac:dyDescent="0.25">
      <c r="P7088" s="84"/>
      <c r="Q7088" s="84"/>
    </row>
    <row r="7089" spans="16:17" x14ac:dyDescent="0.25">
      <c r="P7089" s="84"/>
      <c r="Q7089" s="84"/>
    </row>
    <row r="7090" spans="16:17" x14ac:dyDescent="0.25">
      <c r="P7090" s="84"/>
      <c r="Q7090" s="84"/>
    </row>
    <row r="7091" spans="16:17" x14ac:dyDescent="0.25">
      <c r="P7091" s="84"/>
      <c r="Q7091" s="84"/>
    </row>
    <row r="7092" spans="16:17" x14ac:dyDescent="0.25">
      <c r="P7092" s="84"/>
      <c r="Q7092" s="84"/>
    </row>
    <row r="7093" spans="16:17" x14ac:dyDescent="0.25">
      <c r="P7093" s="84"/>
      <c r="Q7093" s="84"/>
    </row>
    <row r="7094" spans="16:17" x14ac:dyDescent="0.25">
      <c r="P7094" s="84"/>
      <c r="Q7094" s="84"/>
    </row>
    <row r="7095" spans="16:17" x14ac:dyDescent="0.25">
      <c r="P7095" s="84"/>
      <c r="Q7095" s="84"/>
    </row>
    <row r="7096" spans="16:17" x14ac:dyDescent="0.25">
      <c r="P7096" s="84"/>
      <c r="Q7096" s="84"/>
    </row>
    <row r="7097" spans="16:17" x14ac:dyDescent="0.25">
      <c r="P7097" s="84"/>
      <c r="Q7097" s="84"/>
    </row>
    <row r="7098" spans="16:17" x14ac:dyDescent="0.25">
      <c r="P7098" s="84"/>
      <c r="Q7098" s="84"/>
    </row>
    <row r="7099" spans="16:17" x14ac:dyDescent="0.25">
      <c r="P7099" s="84"/>
      <c r="Q7099" s="84"/>
    </row>
    <row r="7100" spans="16:17" x14ac:dyDescent="0.25">
      <c r="P7100" s="84"/>
      <c r="Q7100" s="84"/>
    </row>
    <row r="7101" spans="16:17" x14ac:dyDescent="0.25">
      <c r="P7101" s="84"/>
      <c r="Q7101" s="84"/>
    </row>
    <row r="7102" spans="16:17" x14ac:dyDescent="0.25">
      <c r="P7102" s="84"/>
      <c r="Q7102" s="84"/>
    </row>
    <row r="7103" spans="16:17" x14ac:dyDescent="0.25">
      <c r="P7103" s="84"/>
      <c r="Q7103" s="84"/>
    </row>
    <row r="7104" spans="16:17" x14ac:dyDescent="0.25">
      <c r="P7104" s="84"/>
      <c r="Q7104" s="84"/>
    </row>
    <row r="7105" spans="16:17" x14ac:dyDescent="0.25">
      <c r="P7105" s="84"/>
      <c r="Q7105" s="84"/>
    </row>
    <row r="7106" spans="16:17" x14ac:dyDescent="0.25">
      <c r="P7106" s="84"/>
      <c r="Q7106" s="84"/>
    </row>
    <row r="7107" spans="16:17" x14ac:dyDescent="0.25">
      <c r="P7107" s="84"/>
      <c r="Q7107" s="84"/>
    </row>
    <row r="7108" spans="16:17" x14ac:dyDescent="0.25">
      <c r="P7108" s="84"/>
      <c r="Q7108" s="84"/>
    </row>
    <row r="7109" spans="16:17" x14ac:dyDescent="0.25">
      <c r="P7109" s="84"/>
      <c r="Q7109" s="84"/>
    </row>
    <row r="7110" spans="16:17" x14ac:dyDescent="0.25">
      <c r="P7110" s="84"/>
      <c r="Q7110" s="84"/>
    </row>
    <row r="7111" spans="16:17" x14ac:dyDescent="0.25">
      <c r="P7111" s="84"/>
      <c r="Q7111" s="84"/>
    </row>
    <row r="7112" spans="16:17" x14ac:dyDescent="0.25">
      <c r="P7112" s="84"/>
      <c r="Q7112" s="84"/>
    </row>
    <row r="7113" spans="16:17" x14ac:dyDescent="0.25">
      <c r="P7113" s="84"/>
      <c r="Q7113" s="84"/>
    </row>
    <row r="7114" spans="16:17" x14ac:dyDescent="0.25">
      <c r="P7114" s="84"/>
      <c r="Q7114" s="84"/>
    </row>
    <row r="7115" spans="16:17" x14ac:dyDescent="0.25">
      <c r="P7115" s="84"/>
      <c r="Q7115" s="84"/>
    </row>
    <row r="7116" spans="16:17" x14ac:dyDescent="0.25">
      <c r="P7116" s="84"/>
      <c r="Q7116" s="84"/>
    </row>
    <row r="7117" spans="16:17" x14ac:dyDescent="0.25">
      <c r="P7117" s="84"/>
      <c r="Q7117" s="84"/>
    </row>
    <row r="7118" spans="16:17" x14ac:dyDescent="0.25">
      <c r="P7118" s="84"/>
      <c r="Q7118" s="84"/>
    </row>
    <row r="7119" spans="16:17" x14ac:dyDescent="0.25">
      <c r="P7119" s="84"/>
      <c r="Q7119" s="84"/>
    </row>
    <row r="7120" spans="16:17" x14ac:dyDescent="0.25">
      <c r="P7120" s="84"/>
      <c r="Q7120" s="84"/>
    </row>
    <row r="7121" spans="16:17" x14ac:dyDescent="0.25">
      <c r="P7121" s="84"/>
      <c r="Q7121" s="84"/>
    </row>
    <row r="7122" spans="16:17" x14ac:dyDescent="0.25">
      <c r="P7122" s="84"/>
      <c r="Q7122" s="84"/>
    </row>
    <row r="7123" spans="16:17" x14ac:dyDescent="0.25">
      <c r="P7123" s="84"/>
      <c r="Q7123" s="84"/>
    </row>
    <row r="7124" spans="16:17" x14ac:dyDescent="0.25">
      <c r="P7124" s="84"/>
      <c r="Q7124" s="84"/>
    </row>
    <row r="7125" spans="16:17" x14ac:dyDescent="0.25">
      <c r="P7125" s="84"/>
      <c r="Q7125" s="84"/>
    </row>
    <row r="7126" spans="16:17" x14ac:dyDescent="0.25">
      <c r="P7126" s="84"/>
      <c r="Q7126" s="84"/>
    </row>
    <row r="7127" spans="16:17" x14ac:dyDescent="0.25">
      <c r="P7127" s="84"/>
      <c r="Q7127" s="84"/>
    </row>
    <row r="7128" spans="16:17" x14ac:dyDescent="0.25">
      <c r="P7128" s="84"/>
      <c r="Q7128" s="84"/>
    </row>
    <row r="7129" spans="16:17" x14ac:dyDescent="0.25">
      <c r="P7129" s="84"/>
      <c r="Q7129" s="84"/>
    </row>
    <row r="7130" spans="16:17" x14ac:dyDescent="0.25">
      <c r="P7130" s="84"/>
      <c r="Q7130" s="84"/>
    </row>
    <row r="7131" spans="16:17" x14ac:dyDescent="0.25">
      <c r="P7131" s="84"/>
      <c r="Q7131" s="84"/>
    </row>
    <row r="7132" spans="16:17" x14ac:dyDescent="0.25">
      <c r="P7132" s="84"/>
      <c r="Q7132" s="84"/>
    </row>
    <row r="7133" spans="16:17" x14ac:dyDescent="0.25">
      <c r="P7133" s="84"/>
      <c r="Q7133" s="84"/>
    </row>
    <row r="7134" spans="16:17" x14ac:dyDescent="0.25">
      <c r="P7134" s="84"/>
      <c r="Q7134" s="84"/>
    </row>
    <row r="7135" spans="16:17" x14ac:dyDescent="0.25">
      <c r="P7135" s="84"/>
      <c r="Q7135" s="84"/>
    </row>
    <row r="7136" spans="16:17" x14ac:dyDescent="0.25">
      <c r="P7136" s="84"/>
      <c r="Q7136" s="84"/>
    </row>
    <row r="7137" spans="16:17" x14ac:dyDescent="0.25">
      <c r="P7137" s="84"/>
      <c r="Q7137" s="84"/>
    </row>
    <row r="7138" spans="16:17" x14ac:dyDescent="0.25">
      <c r="P7138" s="84"/>
      <c r="Q7138" s="84"/>
    </row>
    <row r="7139" spans="16:17" x14ac:dyDescent="0.25">
      <c r="P7139" s="84"/>
      <c r="Q7139" s="84"/>
    </row>
    <row r="7140" spans="16:17" x14ac:dyDescent="0.25">
      <c r="P7140" s="84"/>
      <c r="Q7140" s="84"/>
    </row>
    <row r="7141" spans="16:17" x14ac:dyDescent="0.25">
      <c r="P7141" s="84"/>
      <c r="Q7141" s="84"/>
    </row>
    <row r="7142" spans="16:17" x14ac:dyDescent="0.25">
      <c r="P7142" s="84"/>
      <c r="Q7142" s="84"/>
    </row>
    <row r="7143" spans="16:17" x14ac:dyDescent="0.25">
      <c r="P7143" s="84"/>
      <c r="Q7143" s="84"/>
    </row>
    <row r="7144" spans="16:17" x14ac:dyDescent="0.25">
      <c r="P7144" s="84"/>
      <c r="Q7144" s="84"/>
    </row>
    <row r="7145" spans="16:17" x14ac:dyDescent="0.25">
      <c r="P7145" s="84"/>
      <c r="Q7145" s="84"/>
    </row>
    <row r="7146" spans="16:17" x14ac:dyDescent="0.25">
      <c r="P7146" s="84"/>
      <c r="Q7146" s="84"/>
    </row>
    <row r="7147" spans="16:17" x14ac:dyDescent="0.25">
      <c r="P7147" s="84"/>
      <c r="Q7147" s="84"/>
    </row>
    <row r="7148" spans="16:17" x14ac:dyDescent="0.25">
      <c r="P7148" s="84"/>
      <c r="Q7148" s="84"/>
    </row>
    <row r="7149" spans="16:17" x14ac:dyDescent="0.25">
      <c r="P7149" s="84"/>
      <c r="Q7149" s="84"/>
    </row>
    <row r="7150" spans="16:17" x14ac:dyDescent="0.25">
      <c r="P7150" s="84"/>
      <c r="Q7150" s="84"/>
    </row>
    <row r="7151" spans="16:17" x14ac:dyDescent="0.25">
      <c r="P7151" s="84"/>
      <c r="Q7151" s="84"/>
    </row>
    <row r="7152" spans="16:17" x14ac:dyDescent="0.25">
      <c r="P7152" s="84"/>
      <c r="Q7152" s="84"/>
    </row>
    <row r="7153" spans="16:17" x14ac:dyDescent="0.25">
      <c r="P7153" s="84"/>
      <c r="Q7153" s="84"/>
    </row>
    <row r="7154" spans="16:17" x14ac:dyDescent="0.25">
      <c r="P7154" s="84"/>
      <c r="Q7154" s="84"/>
    </row>
    <row r="7155" spans="16:17" x14ac:dyDescent="0.25">
      <c r="P7155" s="84"/>
      <c r="Q7155" s="84"/>
    </row>
    <row r="7156" spans="16:17" x14ac:dyDescent="0.25">
      <c r="P7156" s="84"/>
      <c r="Q7156" s="84"/>
    </row>
    <row r="7157" spans="16:17" x14ac:dyDescent="0.25">
      <c r="P7157" s="84"/>
      <c r="Q7157" s="84"/>
    </row>
    <row r="7158" spans="16:17" x14ac:dyDescent="0.25">
      <c r="P7158" s="84"/>
      <c r="Q7158" s="84"/>
    </row>
    <row r="7159" spans="16:17" x14ac:dyDescent="0.25">
      <c r="P7159" s="84"/>
      <c r="Q7159" s="84"/>
    </row>
    <row r="7160" spans="16:17" x14ac:dyDescent="0.25">
      <c r="P7160" s="84"/>
      <c r="Q7160" s="84"/>
    </row>
    <row r="7161" spans="16:17" x14ac:dyDescent="0.25">
      <c r="P7161" s="84"/>
      <c r="Q7161" s="84"/>
    </row>
    <row r="7162" spans="16:17" x14ac:dyDescent="0.25">
      <c r="P7162" s="84"/>
      <c r="Q7162" s="84"/>
    </row>
    <row r="7163" spans="16:17" x14ac:dyDescent="0.25">
      <c r="P7163" s="84"/>
      <c r="Q7163" s="84"/>
    </row>
    <row r="7164" spans="16:17" x14ac:dyDescent="0.25">
      <c r="P7164" s="84"/>
      <c r="Q7164" s="84"/>
    </row>
    <row r="7165" spans="16:17" x14ac:dyDescent="0.25">
      <c r="P7165" s="84"/>
      <c r="Q7165" s="84"/>
    </row>
    <row r="7166" spans="16:17" x14ac:dyDescent="0.25">
      <c r="P7166" s="84"/>
      <c r="Q7166" s="84"/>
    </row>
    <row r="7167" spans="16:17" x14ac:dyDescent="0.25">
      <c r="P7167" s="84"/>
      <c r="Q7167" s="84"/>
    </row>
    <row r="7168" spans="16:17" x14ac:dyDescent="0.25">
      <c r="P7168" s="84"/>
      <c r="Q7168" s="84"/>
    </row>
    <row r="7169" spans="16:17" x14ac:dyDescent="0.25">
      <c r="P7169" s="84"/>
      <c r="Q7169" s="84"/>
    </row>
    <row r="7170" spans="16:17" x14ac:dyDescent="0.25">
      <c r="P7170" s="84"/>
      <c r="Q7170" s="84"/>
    </row>
    <row r="7171" spans="16:17" x14ac:dyDescent="0.25">
      <c r="P7171" s="84"/>
      <c r="Q7171" s="84"/>
    </row>
    <row r="7172" spans="16:17" x14ac:dyDescent="0.25">
      <c r="P7172" s="84"/>
      <c r="Q7172" s="84"/>
    </row>
    <row r="7173" spans="16:17" x14ac:dyDescent="0.25">
      <c r="P7173" s="84"/>
      <c r="Q7173" s="84"/>
    </row>
    <row r="7174" spans="16:17" x14ac:dyDescent="0.25">
      <c r="P7174" s="84"/>
      <c r="Q7174" s="84"/>
    </row>
    <row r="7175" spans="16:17" x14ac:dyDescent="0.25">
      <c r="P7175" s="84"/>
      <c r="Q7175" s="84"/>
    </row>
    <row r="7176" spans="16:17" x14ac:dyDescent="0.25">
      <c r="P7176" s="84"/>
      <c r="Q7176" s="84"/>
    </row>
    <row r="7177" spans="16:17" x14ac:dyDescent="0.25">
      <c r="P7177" s="84"/>
      <c r="Q7177" s="84"/>
    </row>
    <row r="7178" spans="16:17" x14ac:dyDescent="0.25">
      <c r="P7178" s="84"/>
      <c r="Q7178" s="84"/>
    </row>
    <row r="7179" spans="16:17" x14ac:dyDescent="0.25">
      <c r="P7179" s="84"/>
      <c r="Q7179" s="84"/>
    </row>
    <row r="7180" spans="16:17" x14ac:dyDescent="0.25">
      <c r="P7180" s="84"/>
      <c r="Q7180" s="84"/>
    </row>
    <row r="7181" spans="16:17" x14ac:dyDescent="0.25">
      <c r="P7181" s="84"/>
      <c r="Q7181" s="84"/>
    </row>
    <row r="7182" spans="16:17" x14ac:dyDescent="0.25">
      <c r="P7182" s="84"/>
      <c r="Q7182" s="84"/>
    </row>
    <row r="7183" spans="16:17" x14ac:dyDescent="0.25">
      <c r="P7183" s="84"/>
      <c r="Q7183" s="84"/>
    </row>
    <row r="7184" spans="16:17" x14ac:dyDescent="0.25">
      <c r="P7184" s="84"/>
      <c r="Q7184" s="84"/>
    </row>
    <row r="7185" spans="16:17" x14ac:dyDescent="0.25">
      <c r="P7185" s="84"/>
      <c r="Q7185" s="84"/>
    </row>
    <row r="7186" spans="16:17" x14ac:dyDescent="0.25">
      <c r="P7186" s="84"/>
      <c r="Q7186" s="84"/>
    </row>
    <row r="7187" spans="16:17" x14ac:dyDescent="0.25">
      <c r="P7187" s="84"/>
      <c r="Q7187" s="84"/>
    </row>
    <row r="7188" spans="16:17" x14ac:dyDescent="0.25">
      <c r="P7188" s="84"/>
      <c r="Q7188" s="84"/>
    </row>
    <row r="7189" spans="16:17" x14ac:dyDescent="0.25">
      <c r="P7189" s="84"/>
      <c r="Q7189" s="84"/>
    </row>
    <row r="7190" spans="16:17" x14ac:dyDescent="0.25">
      <c r="P7190" s="84"/>
      <c r="Q7190" s="84"/>
    </row>
    <row r="7191" spans="16:17" x14ac:dyDescent="0.25">
      <c r="P7191" s="84"/>
      <c r="Q7191" s="84"/>
    </row>
    <row r="7192" spans="16:17" x14ac:dyDescent="0.25">
      <c r="P7192" s="84"/>
      <c r="Q7192" s="84"/>
    </row>
    <row r="7193" spans="16:17" x14ac:dyDescent="0.25">
      <c r="P7193" s="84"/>
      <c r="Q7193" s="84"/>
    </row>
    <row r="7194" spans="16:17" x14ac:dyDescent="0.25">
      <c r="P7194" s="84"/>
      <c r="Q7194" s="84"/>
    </row>
    <row r="7195" spans="16:17" x14ac:dyDescent="0.25">
      <c r="P7195" s="84"/>
      <c r="Q7195" s="84"/>
    </row>
    <row r="7196" spans="16:17" x14ac:dyDescent="0.25">
      <c r="P7196" s="84"/>
      <c r="Q7196" s="84"/>
    </row>
    <row r="7197" spans="16:17" x14ac:dyDescent="0.25">
      <c r="P7197" s="84"/>
      <c r="Q7197" s="84"/>
    </row>
    <row r="7198" spans="16:17" x14ac:dyDescent="0.25">
      <c r="P7198" s="84"/>
      <c r="Q7198" s="84"/>
    </row>
    <row r="7199" spans="16:17" x14ac:dyDescent="0.25">
      <c r="P7199" s="84"/>
      <c r="Q7199" s="84"/>
    </row>
    <row r="7200" spans="16:17" x14ac:dyDescent="0.25">
      <c r="P7200" s="84"/>
      <c r="Q7200" s="84"/>
    </row>
    <row r="7201" spans="16:17" x14ac:dyDescent="0.25">
      <c r="P7201" s="84"/>
      <c r="Q7201" s="84"/>
    </row>
    <row r="7202" spans="16:17" x14ac:dyDescent="0.25">
      <c r="P7202" s="84"/>
      <c r="Q7202" s="84"/>
    </row>
    <row r="7203" spans="16:17" x14ac:dyDescent="0.25">
      <c r="P7203" s="84"/>
      <c r="Q7203" s="84"/>
    </row>
    <row r="7204" spans="16:17" x14ac:dyDescent="0.25">
      <c r="P7204" s="84"/>
      <c r="Q7204" s="84"/>
    </row>
    <row r="7205" spans="16:17" x14ac:dyDescent="0.25">
      <c r="P7205" s="84"/>
      <c r="Q7205" s="84"/>
    </row>
    <row r="7206" spans="16:17" x14ac:dyDescent="0.25">
      <c r="P7206" s="84"/>
      <c r="Q7206" s="84"/>
    </row>
    <row r="7207" spans="16:17" x14ac:dyDescent="0.25">
      <c r="P7207" s="84"/>
      <c r="Q7207" s="84"/>
    </row>
    <row r="7208" spans="16:17" x14ac:dyDescent="0.25">
      <c r="P7208" s="84"/>
      <c r="Q7208" s="84"/>
    </row>
    <row r="7209" spans="16:17" x14ac:dyDescent="0.25">
      <c r="P7209" s="84"/>
      <c r="Q7209" s="84"/>
    </row>
    <row r="7210" spans="16:17" x14ac:dyDescent="0.25">
      <c r="P7210" s="84"/>
      <c r="Q7210" s="84"/>
    </row>
    <row r="7211" spans="16:17" x14ac:dyDescent="0.25">
      <c r="P7211" s="84"/>
      <c r="Q7211" s="84"/>
    </row>
    <row r="7212" spans="16:17" x14ac:dyDescent="0.25">
      <c r="P7212" s="84"/>
      <c r="Q7212" s="84"/>
    </row>
    <row r="7213" spans="16:17" x14ac:dyDescent="0.25">
      <c r="P7213" s="84"/>
      <c r="Q7213" s="84"/>
    </row>
    <row r="7214" spans="16:17" x14ac:dyDescent="0.25">
      <c r="P7214" s="84"/>
      <c r="Q7214" s="84"/>
    </row>
    <row r="7215" spans="16:17" x14ac:dyDescent="0.25">
      <c r="P7215" s="84"/>
      <c r="Q7215" s="84"/>
    </row>
    <row r="7216" spans="16:17" x14ac:dyDescent="0.25">
      <c r="P7216" s="84"/>
      <c r="Q7216" s="84"/>
    </row>
    <row r="7217" spans="16:17" x14ac:dyDescent="0.25">
      <c r="P7217" s="84"/>
      <c r="Q7217" s="84"/>
    </row>
    <row r="7218" spans="16:17" x14ac:dyDescent="0.25">
      <c r="P7218" s="84"/>
      <c r="Q7218" s="84"/>
    </row>
    <row r="7219" spans="16:17" x14ac:dyDescent="0.25">
      <c r="P7219" s="84"/>
      <c r="Q7219" s="84"/>
    </row>
    <row r="7220" spans="16:17" x14ac:dyDescent="0.25">
      <c r="P7220" s="84"/>
      <c r="Q7220" s="84"/>
    </row>
    <row r="7221" spans="16:17" x14ac:dyDescent="0.25">
      <c r="P7221" s="84"/>
      <c r="Q7221" s="84"/>
    </row>
    <row r="7222" spans="16:17" x14ac:dyDescent="0.25">
      <c r="P7222" s="84"/>
      <c r="Q7222" s="84"/>
    </row>
    <row r="7223" spans="16:17" x14ac:dyDescent="0.25">
      <c r="P7223" s="84"/>
      <c r="Q7223" s="84"/>
    </row>
    <row r="7224" spans="16:17" x14ac:dyDescent="0.25">
      <c r="P7224" s="84"/>
      <c r="Q7224" s="84"/>
    </row>
    <row r="7225" spans="16:17" x14ac:dyDescent="0.25">
      <c r="P7225" s="84"/>
      <c r="Q7225" s="84"/>
    </row>
    <row r="7226" spans="16:17" x14ac:dyDescent="0.25">
      <c r="P7226" s="84"/>
      <c r="Q7226" s="84"/>
    </row>
    <row r="7227" spans="16:17" x14ac:dyDescent="0.25">
      <c r="P7227" s="84"/>
      <c r="Q7227" s="84"/>
    </row>
    <row r="7228" spans="16:17" x14ac:dyDescent="0.25">
      <c r="P7228" s="84"/>
      <c r="Q7228" s="84"/>
    </row>
    <row r="7229" spans="16:17" x14ac:dyDescent="0.25">
      <c r="P7229" s="84"/>
      <c r="Q7229" s="84"/>
    </row>
    <row r="7230" spans="16:17" x14ac:dyDescent="0.25">
      <c r="P7230" s="84"/>
      <c r="Q7230" s="84"/>
    </row>
    <row r="7231" spans="16:17" x14ac:dyDescent="0.25">
      <c r="P7231" s="84"/>
      <c r="Q7231" s="84"/>
    </row>
    <row r="7232" spans="16:17" x14ac:dyDescent="0.25">
      <c r="P7232" s="84"/>
      <c r="Q7232" s="84"/>
    </row>
    <row r="7233" spans="16:17" x14ac:dyDescent="0.25">
      <c r="P7233" s="84"/>
      <c r="Q7233" s="84"/>
    </row>
    <row r="7234" spans="16:17" x14ac:dyDescent="0.25">
      <c r="P7234" s="84"/>
      <c r="Q7234" s="84"/>
    </row>
    <row r="7235" spans="16:17" x14ac:dyDescent="0.25">
      <c r="P7235" s="84"/>
      <c r="Q7235" s="84"/>
    </row>
    <row r="7236" spans="16:17" x14ac:dyDescent="0.25">
      <c r="P7236" s="84"/>
      <c r="Q7236" s="84"/>
    </row>
    <row r="7237" spans="16:17" x14ac:dyDescent="0.25">
      <c r="P7237" s="84"/>
      <c r="Q7237" s="84"/>
    </row>
    <row r="7238" spans="16:17" x14ac:dyDescent="0.25">
      <c r="P7238" s="84"/>
      <c r="Q7238" s="84"/>
    </row>
    <row r="7239" spans="16:17" x14ac:dyDescent="0.25">
      <c r="P7239" s="84"/>
      <c r="Q7239" s="84"/>
    </row>
    <row r="7240" spans="16:17" x14ac:dyDescent="0.25">
      <c r="P7240" s="84"/>
      <c r="Q7240" s="84"/>
    </row>
    <row r="7241" spans="16:17" x14ac:dyDescent="0.25">
      <c r="P7241" s="84"/>
      <c r="Q7241" s="84"/>
    </row>
    <row r="7242" spans="16:17" x14ac:dyDescent="0.25">
      <c r="P7242" s="84"/>
      <c r="Q7242" s="84"/>
    </row>
    <row r="7243" spans="16:17" x14ac:dyDescent="0.25">
      <c r="P7243" s="84"/>
      <c r="Q7243" s="84"/>
    </row>
    <row r="7244" spans="16:17" x14ac:dyDescent="0.25">
      <c r="P7244" s="84"/>
      <c r="Q7244" s="84"/>
    </row>
    <row r="7245" spans="16:17" x14ac:dyDescent="0.25">
      <c r="P7245" s="84"/>
      <c r="Q7245" s="84"/>
    </row>
    <row r="7246" spans="16:17" x14ac:dyDescent="0.25">
      <c r="P7246" s="84"/>
      <c r="Q7246" s="84"/>
    </row>
    <row r="7247" spans="16:17" x14ac:dyDescent="0.25">
      <c r="P7247" s="84"/>
      <c r="Q7247" s="84"/>
    </row>
    <row r="7248" spans="16:17" x14ac:dyDescent="0.25">
      <c r="P7248" s="84"/>
      <c r="Q7248" s="84"/>
    </row>
    <row r="7249" spans="16:17" x14ac:dyDescent="0.25">
      <c r="P7249" s="84"/>
      <c r="Q7249" s="84"/>
    </row>
    <row r="7250" spans="16:17" x14ac:dyDescent="0.25">
      <c r="P7250" s="84"/>
      <c r="Q7250" s="84"/>
    </row>
    <row r="7251" spans="16:17" x14ac:dyDescent="0.25">
      <c r="P7251" s="84"/>
      <c r="Q7251" s="84"/>
    </row>
    <row r="7252" spans="16:17" x14ac:dyDescent="0.25">
      <c r="P7252" s="84"/>
      <c r="Q7252" s="84"/>
    </row>
    <row r="7253" spans="16:17" x14ac:dyDescent="0.25">
      <c r="P7253" s="84"/>
      <c r="Q7253" s="84"/>
    </row>
    <row r="7254" spans="16:17" x14ac:dyDescent="0.25">
      <c r="P7254" s="84"/>
      <c r="Q7254" s="84"/>
    </row>
    <row r="7255" spans="16:17" x14ac:dyDescent="0.25">
      <c r="P7255" s="84"/>
      <c r="Q7255" s="84"/>
    </row>
    <row r="7256" spans="16:17" x14ac:dyDescent="0.25">
      <c r="P7256" s="84"/>
      <c r="Q7256" s="84"/>
    </row>
    <row r="7257" spans="16:17" x14ac:dyDescent="0.25">
      <c r="P7257" s="84"/>
      <c r="Q7257" s="84"/>
    </row>
    <row r="7258" spans="16:17" x14ac:dyDescent="0.25">
      <c r="P7258" s="84"/>
      <c r="Q7258" s="84"/>
    </row>
    <row r="7259" spans="16:17" x14ac:dyDescent="0.25">
      <c r="P7259" s="84"/>
      <c r="Q7259" s="84"/>
    </row>
    <row r="7260" spans="16:17" x14ac:dyDescent="0.25">
      <c r="P7260" s="84"/>
      <c r="Q7260" s="84"/>
    </row>
    <row r="7261" spans="16:17" x14ac:dyDescent="0.25">
      <c r="P7261" s="84"/>
      <c r="Q7261" s="84"/>
    </row>
    <row r="7262" spans="16:17" x14ac:dyDescent="0.25">
      <c r="P7262" s="84"/>
      <c r="Q7262" s="84"/>
    </row>
    <row r="7263" spans="16:17" x14ac:dyDescent="0.25">
      <c r="P7263" s="84"/>
      <c r="Q7263" s="84"/>
    </row>
    <row r="7264" spans="16:17" x14ac:dyDescent="0.25">
      <c r="P7264" s="84"/>
      <c r="Q7264" s="84"/>
    </row>
    <row r="7265" spans="16:17" x14ac:dyDescent="0.25">
      <c r="P7265" s="84"/>
      <c r="Q7265" s="84"/>
    </row>
    <row r="7266" spans="16:17" x14ac:dyDescent="0.25">
      <c r="P7266" s="84"/>
      <c r="Q7266" s="84"/>
    </row>
    <row r="7267" spans="16:17" x14ac:dyDescent="0.25">
      <c r="P7267" s="84"/>
      <c r="Q7267" s="84"/>
    </row>
    <row r="7268" spans="16:17" x14ac:dyDescent="0.25">
      <c r="P7268" s="84"/>
      <c r="Q7268" s="84"/>
    </row>
    <row r="7269" spans="16:17" x14ac:dyDescent="0.25">
      <c r="P7269" s="84"/>
      <c r="Q7269" s="84"/>
    </row>
    <row r="7270" spans="16:17" x14ac:dyDescent="0.25">
      <c r="P7270" s="84"/>
      <c r="Q7270" s="84"/>
    </row>
    <row r="7271" spans="16:17" x14ac:dyDescent="0.25">
      <c r="P7271" s="84"/>
      <c r="Q7271" s="84"/>
    </row>
    <row r="7272" spans="16:17" x14ac:dyDescent="0.25">
      <c r="P7272" s="84"/>
      <c r="Q7272" s="84"/>
    </row>
    <row r="7273" spans="16:17" x14ac:dyDescent="0.25">
      <c r="P7273" s="84"/>
      <c r="Q7273" s="84"/>
    </row>
    <row r="7274" spans="16:17" x14ac:dyDescent="0.25">
      <c r="P7274" s="84"/>
      <c r="Q7274" s="84"/>
    </row>
    <row r="7275" spans="16:17" x14ac:dyDescent="0.25">
      <c r="P7275" s="84"/>
      <c r="Q7275" s="84"/>
    </row>
    <row r="7276" spans="16:17" x14ac:dyDescent="0.25">
      <c r="P7276" s="84"/>
      <c r="Q7276" s="84"/>
    </row>
    <row r="7277" spans="16:17" x14ac:dyDescent="0.25">
      <c r="P7277" s="84"/>
      <c r="Q7277" s="84"/>
    </row>
    <row r="7278" spans="16:17" x14ac:dyDescent="0.25">
      <c r="P7278" s="84"/>
      <c r="Q7278" s="84"/>
    </row>
    <row r="7279" spans="16:17" x14ac:dyDescent="0.25">
      <c r="P7279" s="84"/>
      <c r="Q7279" s="84"/>
    </row>
    <row r="7280" spans="16:17" x14ac:dyDescent="0.25">
      <c r="P7280" s="84"/>
      <c r="Q7280" s="84"/>
    </row>
    <row r="7281" spans="16:17" x14ac:dyDescent="0.25">
      <c r="P7281" s="84"/>
      <c r="Q7281" s="84"/>
    </row>
    <row r="7282" spans="16:17" x14ac:dyDescent="0.25">
      <c r="P7282" s="84"/>
      <c r="Q7282" s="84"/>
    </row>
    <row r="7283" spans="16:17" x14ac:dyDescent="0.25">
      <c r="P7283" s="84"/>
      <c r="Q7283" s="84"/>
    </row>
    <row r="7284" spans="16:17" x14ac:dyDescent="0.25">
      <c r="P7284" s="84"/>
      <c r="Q7284" s="84"/>
    </row>
    <row r="7285" spans="16:17" x14ac:dyDescent="0.25">
      <c r="P7285" s="84"/>
      <c r="Q7285" s="84"/>
    </row>
    <row r="7286" spans="16:17" x14ac:dyDescent="0.25">
      <c r="P7286" s="84"/>
      <c r="Q7286" s="84"/>
    </row>
    <row r="7287" spans="16:17" x14ac:dyDescent="0.25">
      <c r="P7287" s="84"/>
      <c r="Q7287" s="84"/>
    </row>
    <row r="7288" spans="16:17" x14ac:dyDescent="0.25">
      <c r="P7288" s="84"/>
      <c r="Q7288" s="84"/>
    </row>
    <row r="7289" spans="16:17" x14ac:dyDescent="0.25">
      <c r="P7289" s="84"/>
      <c r="Q7289" s="84"/>
    </row>
    <row r="7290" spans="16:17" x14ac:dyDescent="0.25">
      <c r="P7290" s="84"/>
      <c r="Q7290" s="84"/>
    </row>
    <row r="7291" spans="16:17" x14ac:dyDescent="0.25">
      <c r="P7291" s="84"/>
      <c r="Q7291" s="84"/>
    </row>
    <row r="7292" spans="16:17" x14ac:dyDescent="0.25">
      <c r="P7292" s="84"/>
      <c r="Q7292" s="84"/>
    </row>
    <row r="7293" spans="16:17" x14ac:dyDescent="0.25">
      <c r="P7293" s="84"/>
      <c r="Q7293" s="84"/>
    </row>
    <row r="7294" spans="16:17" x14ac:dyDescent="0.25">
      <c r="P7294" s="84"/>
      <c r="Q7294" s="84"/>
    </row>
    <row r="7295" spans="16:17" x14ac:dyDescent="0.25">
      <c r="P7295" s="84"/>
      <c r="Q7295" s="84"/>
    </row>
    <row r="7296" spans="16:17" x14ac:dyDescent="0.25">
      <c r="P7296" s="84"/>
      <c r="Q7296" s="84"/>
    </row>
    <row r="7297" spans="16:17" x14ac:dyDescent="0.25">
      <c r="P7297" s="84"/>
      <c r="Q7297" s="84"/>
    </row>
    <row r="7298" spans="16:17" x14ac:dyDescent="0.25">
      <c r="P7298" s="84"/>
      <c r="Q7298" s="84"/>
    </row>
    <row r="7299" spans="16:17" x14ac:dyDescent="0.25">
      <c r="P7299" s="84"/>
      <c r="Q7299" s="84"/>
    </row>
    <row r="7300" spans="16:17" x14ac:dyDescent="0.25">
      <c r="P7300" s="84"/>
      <c r="Q7300" s="84"/>
    </row>
    <row r="7301" spans="16:17" x14ac:dyDescent="0.25">
      <c r="P7301" s="84"/>
      <c r="Q7301" s="84"/>
    </row>
    <row r="7302" spans="16:17" x14ac:dyDescent="0.25">
      <c r="P7302" s="84"/>
      <c r="Q7302" s="84"/>
    </row>
    <row r="7303" spans="16:17" x14ac:dyDescent="0.25">
      <c r="P7303" s="84"/>
      <c r="Q7303" s="84"/>
    </row>
    <row r="7304" spans="16:17" x14ac:dyDescent="0.25">
      <c r="P7304" s="84"/>
      <c r="Q7304" s="84"/>
    </row>
    <row r="7305" spans="16:17" x14ac:dyDescent="0.25">
      <c r="P7305" s="84"/>
      <c r="Q7305" s="84"/>
    </row>
    <row r="7306" spans="16:17" x14ac:dyDescent="0.25">
      <c r="P7306" s="84"/>
      <c r="Q7306" s="84"/>
    </row>
    <row r="7307" spans="16:17" x14ac:dyDescent="0.25">
      <c r="P7307" s="84"/>
      <c r="Q7307" s="84"/>
    </row>
    <row r="7308" spans="16:17" x14ac:dyDescent="0.25">
      <c r="P7308" s="84"/>
      <c r="Q7308" s="84"/>
    </row>
    <row r="7309" spans="16:17" x14ac:dyDescent="0.25">
      <c r="P7309" s="84"/>
      <c r="Q7309" s="84"/>
    </row>
    <row r="7310" spans="16:17" x14ac:dyDescent="0.25">
      <c r="P7310" s="84"/>
      <c r="Q7310" s="84"/>
    </row>
    <row r="7311" spans="16:17" x14ac:dyDescent="0.25">
      <c r="P7311" s="84"/>
      <c r="Q7311" s="84"/>
    </row>
    <row r="7312" spans="16:17" x14ac:dyDescent="0.25">
      <c r="P7312" s="84"/>
      <c r="Q7312" s="84"/>
    </row>
    <row r="7313" spans="16:17" x14ac:dyDescent="0.25">
      <c r="P7313" s="84"/>
      <c r="Q7313" s="84"/>
    </row>
    <row r="7314" spans="16:17" x14ac:dyDescent="0.25">
      <c r="P7314" s="84"/>
      <c r="Q7314" s="84"/>
    </row>
    <row r="7315" spans="16:17" x14ac:dyDescent="0.25">
      <c r="P7315" s="84"/>
      <c r="Q7315" s="84"/>
    </row>
    <row r="7316" spans="16:17" x14ac:dyDescent="0.25">
      <c r="P7316" s="84"/>
      <c r="Q7316" s="84"/>
    </row>
    <row r="7317" spans="16:17" x14ac:dyDescent="0.25">
      <c r="P7317" s="84"/>
      <c r="Q7317" s="84"/>
    </row>
    <row r="7318" spans="16:17" x14ac:dyDescent="0.25">
      <c r="P7318" s="84"/>
      <c r="Q7318" s="84"/>
    </row>
    <row r="7319" spans="16:17" x14ac:dyDescent="0.25">
      <c r="P7319" s="84"/>
      <c r="Q7319" s="84"/>
    </row>
    <row r="7320" spans="16:17" x14ac:dyDescent="0.25">
      <c r="P7320" s="84"/>
      <c r="Q7320" s="84"/>
    </row>
    <row r="7321" spans="16:17" x14ac:dyDescent="0.25">
      <c r="P7321" s="84"/>
      <c r="Q7321" s="84"/>
    </row>
    <row r="7322" spans="16:17" x14ac:dyDescent="0.25">
      <c r="P7322" s="84"/>
      <c r="Q7322" s="84"/>
    </row>
    <row r="7323" spans="16:17" x14ac:dyDescent="0.25">
      <c r="P7323" s="84"/>
      <c r="Q7323" s="84"/>
    </row>
    <row r="7324" spans="16:17" x14ac:dyDescent="0.25">
      <c r="P7324" s="84"/>
      <c r="Q7324" s="84"/>
    </row>
    <row r="7325" spans="16:17" x14ac:dyDescent="0.25">
      <c r="P7325" s="84"/>
      <c r="Q7325" s="84"/>
    </row>
    <row r="7326" spans="16:17" x14ac:dyDescent="0.25">
      <c r="P7326" s="84"/>
      <c r="Q7326" s="84"/>
    </row>
    <row r="7327" spans="16:17" x14ac:dyDescent="0.25">
      <c r="P7327" s="84"/>
      <c r="Q7327" s="84"/>
    </row>
    <row r="7328" spans="16:17" x14ac:dyDescent="0.25">
      <c r="P7328" s="84"/>
      <c r="Q7328" s="84"/>
    </row>
    <row r="7329" spans="16:17" x14ac:dyDescent="0.25">
      <c r="P7329" s="84"/>
      <c r="Q7329" s="84"/>
    </row>
    <row r="7330" spans="16:17" x14ac:dyDescent="0.25">
      <c r="P7330" s="84"/>
      <c r="Q7330" s="84"/>
    </row>
    <row r="7331" spans="16:17" x14ac:dyDescent="0.25">
      <c r="P7331" s="84"/>
      <c r="Q7331" s="84"/>
    </row>
    <row r="7332" spans="16:17" x14ac:dyDescent="0.25">
      <c r="P7332" s="84"/>
      <c r="Q7332" s="84"/>
    </row>
    <row r="7333" spans="16:17" x14ac:dyDescent="0.25">
      <c r="P7333" s="84"/>
      <c r="Q7333" s="84"/>
    </row>
    <row r="7334" spans="16:17" x14ac:dyDescent="0.25">
      <c r="P7334" s="84"/>
      <c r="Q7334" s="84"/>
    </row>
    <row r="7335" spans="16:17" x14ac:dyDescent="0.25">
      <c r="P7335" s="84"/>
      <c r="Q7335" s="84"/>
    </row>
    <row r="7336" spans="16:17" x14ac:dyDescent="0.25">
      <c r="P7336" s="84"/>
      <c r="Q7336" s="84"/>
    </row>
    <row r="7337" spans="16:17" x14ac:dyDescent="0.25">
      <c r="P7337" s="84"/>
      <c r="Q7337" s="84"/>
    </row>
    <row r="7338" spans="16:17" x14ac:dyDescent="0.25">
      <c r="P7338" s="84"/>
      <c r="Q7338" s="84"/>
    </row>
    <row r="7339" spans="16:17" x14ac:dyDescent="0.25">
      <c r="P7339" s="84"/>
      <c r="Q7339" s="84"/>
    </row>
    <row r="7340" spans="16:17" x14ac:dyDescent="0.25">
      <c r="P7340" s="84"/>
      <c r="Q7340" s="84"/>
    </row>
    <row r="7341" spans="16:17" x14ac:dyDescent="0.25">
      <c r="P7341" s="84"/>
      <c r="Q7341" s="84"/>
    </row>
    <row r="7342" spans="16:17" x14ac:dyDescent="0.25">
      <c r="P7342" s="84"/>
      <c r="Q7342" s="84"/>
    </row>
    <row r="7343" spans="16:17" x14ac:dyDescent="0.25">
      <c r="P7343" s="84"/>
      <c r="Q7343" s="84"/>
    </row>
    <row r="7344" spans="16:17" x14ac:dyDescent="0.25">
      <c r="P7344" s="84"/>
      <c r="Q7344" s="84"/>
    </row>
    <row r="7345" spans="16:17" x14ac:dyDescent="0.25">
      <c r="P7345" s="84"/>
      <c r="Q7345" s="84"/>
    </row>
    <row r="7346" spans="16:17" x14ac:dyDescent="0.25">
      <c r="P7346" s="84"/>
      <c r="Q7346" s="84"/>
    </row>
    <row r="7347" spans="16:17" x14ac:dyDescent="0.25">
      <c r="P7347" s="84"/>
      <c r="Q7347" s="84"/>
    </row>
    <row r="7348" spans="16:17" x14ac:dyDescent="0.25">
      <c r="P7348" s="84"/>
      <c r="Q7348" s="84"/>
    </row>
    <row r="7349" spans="16:17" x14ac:dyDescent="0.25">
      <c r="P7349" s="84"/>
      <c r="Q7349" s="84"/>
    </row>
    <row r="7350" spans="16:17" x14ac:dyDescent="0.25">
      <c r="P7350" s="84"/>
      <c r="Q7350" s="84"/>
    </row>
    <row r="7351" spans="16:17" x14ac:dyDescent="0.25">
      <c r="P7351" s="84"/>
      <c r="Q7351" s="84"/>
    </row>
    <row r="7352" spans="16:17" x14ac:dyDescent="0.25">
      <c r="P7352" s="84"/>
      <c r="Q7352" s="84"/>
    </row>
    <row r="7353" spans="16:17" x14ac:dyDescent="0.25">
      <c r="P7353" s="84"/>
      <c r="Q7353" s="84"/>
    </row>
    <row r="7354" spans="16:17" x14ac:dyDescent="0.25">
      <c r="P7354" s="84"/>
      <c r="Q7354" s="84"/>
    </row>
    <row r="7355" spans="16:17" x14ac:dyDescent="0.25">
      <c r="P7355" s="84"/>
      <c r="Q7355" s="84"/>
    </row>
    <row r="7356" spans="16:17" x14ac:dyDescent="0.25">
      <c r="P7356" s="84"/>
      <c r="Q7356" s="84"/>
    </row>
    <row r="7357" spans="16:17" x14ac:dyDescent="0.25">
      <c r="P7357" s="84"/>
      <c r="Q7357" s="84"/>
    </row>
    <row r="7358" spans="16:17" x14ac:dyDescent="0.25">
      <c r="P7358" s="84"/>
      <c r="Q7358" s="84"/>
    </row>
    <row r="7359" spans="16:17" x14ac:dyDescent="0.25">
      <c r="P7359" s="84"/>
      <c r="Q7359" s="84"/>
    </row>
    <row r="7360" spans="16:17" x14ac:dyDescent="0.25">
      <c r="P7360" s="84"/>
      <c r="Q7360" s="84"/>
    </row>
    <row r="7361" spans="16:17" x14ac:dyDescent="0.25">
      <c r="P7361" s="84"/>
      <c r="Q7361" s="84"/>
    </row>
    <row r="7362" spans="16:17" x14ac:dyDescent="0.25">
      <c r="P7362" s="84"/>
      <c r="Q7362" s="84"/>
    </row>
    <row r="7363" spans="16:17" x14ac:dyDescent="0.25">
      <c r="P7363" s="84"/>
      <c r="Q7363" s="84"/>
    </row>
    <row r="7364" spans="16:17" x14ac:dyDescent="0.25">
      <c r="P7364" s="84"/>
      <c r="Q7364" s="84"/>
    </row>
    <row r="7365" spans="16:17" x14ac:dyDescent="0.25">
      <c r="P7365" s="84"/>
      <c r="Q7365" s="84"/>
    </row>
    <row r="7366" spans="16:17" x14ac:dyDescent="0.25">
      <c r="P7366" s="84"/>
      <c r="Q7366" s="84"/>
    </row>
    <row r="7367" spans="16:17" x14ac:dyDescent="0.25">
      <c r="P7367" s="84"/>
      <c r="Q7367" s="84"/>
    </row>
    <row r="7368" spans="16:17" x14ac:dyDescent="0.25">
      <c r="P7368" s="84"/>
      <c r="Q7368" s="84"/>
    </row>
    <row r="7369" spans="16:17" x14ac:dyDescent="0.25">
      <c r="P7369" s="84"/>
      <c r="Q7369" s="84"/>
    </row>
    <row r="7370" spans="16:17" x14ac:dyDescent="0.25">
      <c r="P7370" s="84"/>
      <c r="Q7370" s="84"/>
    </row>
    <row r="7371" spans="16:17" x14ac:dyDescent="0.25">
      <c r="P7371" s="84"/>
      <c r="Q7371" s="84"/>
    </row>
    <row r="7372" spans="16:17" x14ac:dyDescent="0.25">
      <c r="P7372" s="84"/>
      <c r="Q7372" s="84"/>
    </row>
    <row r="7373" spans="16:17" x14ac:dyDescent="0.25">
      <c r="P7373" s="84"/>
      <c r="Q7373" s="84"/>
    </row>
    <row r="7374" spans="16:17" x14ac:dyDescent="0.25">
      <c r="P7374" s="84"/>
      <c r="Q7374" s="84"/>
    </row>
    <row r="7375" spans="16:17" x14ac:dyDescent="0.25">
      <c r="P7375" s="84"/>
      <c r="Q7375" s="84"/>
    </row>
    <row r="7376" spans="16:17" x14ac:dyDescent="0.25">
      <c r="P7376" s="84"/>
      <c r="Q7376" s="84"/>
    </row>
    <row r="7377" spans="16:17" x14ac:dyDescent="0.25">
      <c r="P7377" s="84"/>
      <c r="Q7377" s="84"/>
    </row>
    <row r="7378" spans="16:17" x14ac:dyDescent="0.25">
      <c r="P7378" s="84"/>
      <c r="Q7378" s="84"/>
    </row>
    <row r="7379" spans="16:17" x14ac:dyDescent="0.25">
      <c r="P7379" s="84"/>
      <c r="Q7379" s="84"/>
    </row>
    <row r="7380" spans="16:17" x14ac:dyDescent="0.25">
      <c r="P7380" s="84"/>
      <c r="Q7380" s="84"/>
    </row>
    <row r="7381" spans="16:17" x14ac:dyDescent="0.25">
      <c r="P7381" s="84"/>
      <c r="Q7381" s="84"/>
    </row>
    <row r="7382" spans="16:17" x14ac:dyDescent="0.25">
      <c r="P7382" s="84"/>
      <c r="Q7382" s="84"/>
    </row>
    <row r="7383" spans="16:17" x14ac:dyDescent="0.25">
      <c r="P7383" s="84"/>
      <c r="Q7383" s="84"/>
    </row>
    <row r="7384" spans="16:17" x14ac:dyDescent="0.25">
      <c r="P7384" s="84"/>
      <c r="Q7384" s="84"/>
    </row>
    <row r="7385" spans="16:17" x14ac:dyDescent="0.25">
      <c r="P7385" s="84"/>
      <c r="Q7385" s="84"/>
    </row>
    <row r="7386" spans="16:17" x14ac:dyDescent="0.25">
      <c r="P7386" s="84"/>
      <c r="Q7386" s="84"/>
    </row>
    <row r="7387" spans="16:17" x14ac:dyDescent="0.25">
      <c r="P7387" s="84"/>
      <c r="Q7387" s="84"/>
    </row>
    <row r="7388" spans="16:17" x14ac:dyDescent="0.25">
      <c r="P7388" s="84"/>
      <c r="Q7388" s="84"/>
    </row>
    <row r="7389" spans="16:17" x14ac:dyDescent="0.25">
      <c r="P7389" s="84"/>
      <c r="Q7389" s="84"/>
    </row>
    <row r="7390" spans="16:17" x14ac:dyDescent="0.25">
      <c r="P7390" s="84"/>
      <c r="Q7390" s="84"/>
    </row>
    <row r="7391" spans="16:17" x14ac:dyDescent="0.25">
      <c r="P7391" s="84"/>
      <c r="Q7391" s="84"/>
    </row>
    <row r="7392" spans="16:17" x14ac:dyDescent="0.25">
      <c r="P7392" s="84"/>
      <c r="Q7392" s="84"/>
    </row>
    <row r="7393" spans="16:17" x14ac:dyDescent="0.25">
      <c r="P7393" s="84"/>
      <c r="Q7393" s="84"/>
    </row>
    <row r="7394" spans="16:17" x14ac:dyDescent="0.25">
      <c r="P7394" s="84"/>
      <c r="Q7394" s="84"/>
    </row>
    <row r="7395" spans="16:17" x14ac:dyDescent="0.25">
      <c r="P7395" s="84"/>
      <c r="Q7395" s="84"/>
    </row>
    <row r="7396" spans="16:17" x14ac:dyDescent="0.25">
      <c r="P7396" s="84"/>
      <c r="Q7396" s="84"/>
    </row>
    <row r="7397" spans="16:17" x14ac:dyDescent="0.25">
      <c r="P7397" s="84"/>
      <c r="Q7397" s="84"/>
    </row>
    <row r="7398" spans="16:17" x14ac:dyDescent="0.25">
      <c r="P7398" s="84"/>
      <c r="Q7398" s="84"/>
    </row>
    <row r="7399" spans="16:17" x14ac:dyDescent="0.25">
      <c r="P7399" s="84"/>
      <c r="Q7399" s="84"/>
    </row>
    <row r="7400" spans="16:17" x14ac:dyDescent="0.25">
      <c r="P7400" s="84"/>
      <c r="Q7400" s="84"/>
    </row>
    <row r="7401" spans="16:17" x14ac:dyDescent="0.25">
      <c r="P7401" s="84"/>
      <c r="Q7401" s="84"/>
    </row>
    <row r="7402" spans="16:17" x14ac:dyDescent="0.25">
      <c r="P7402" s="84"/>
      <c r="Q7402" s="84"/>
    </row>
    <row r="7403" spans="16:17" x14ac:dyDescent="0.25">
      <c r="P7403" s="84"/>
      <c r="Q7403" s="84"/>
    </row>
    <row r="7404" spans="16:17" x14ac:dyDescent="0.25">
      <c r="P7404" s="84"/>
      <c r="Q7404" s="84"/>
    </row>
    <row r="7405" spans="16:17" x14ac:dyDescent="0.25">
      <c r="P7405" s="84"/>
      <c r="Q7405" s="84"/>
    </row>
    <row r="7406" spans="16:17" x14ac:dyDescent="0.25">
      <c r="P7406" s="84"/>
      <c r="Q7406" s="84"/>
    </row>
    <row r="7407" spans="16:17" x14ac:dyDescent="0.25">
      <c r="P7407" s="84"/>
      <c r="Q7407" s="84"/>
    </row>
    <row r="7408" spans="16:17" x14ac:dyDescent="0.25">
      <c r="P7408" s="84"/>
      <c r="Q7408" s="84"/>
    </row>
    <row r="7409" spans="16:17" x14ac:dyDescent="0.25">
      <c r="P7409" s="84"/>
      <c r="Q7409" s="84"/>
    </row>
    <row r="7410" spans="16:17" x14ac:dyDescent="0.25">
      <c r="P7410" s="84"/>
      <c r="Q7410" s="84"/>
    </row>
    <row r="7411" spans="16:17" x14ac:dyDescent="0.25">
      <c r="P7411" s="84"/>
      <c r="Q7411" s="84"/>
    </row>
    <row r="7412" spans="16:17" x14ac:dyDescent="0.25">
      <c r="P7412" s="84"/>
      <c r="Q7412" s="84"/>
    </row>
    <row r="7413" spans="16:17" x14ac:dyDescent="0.25">
      <c r="P7413" s="84"/>
      <c r="Q7413" s="84"/>
    </row>
    <row r="7414" spans="16:17" x14ac:dyDescent="0.25">
      <c r="P7414" s="84"/>
      <c r="Q7414" s="84"/>
    </row>
    <row r="7415" spans="16:17" x14ac:dyDescent="0.25">
      <c r="P7415" s="84"/>
      <c r="Q7415" s="84"/>
    </row>
    <row r="7416" spans="16:17" x14ac:dyDescent="0.25">
      <c r="P7416" s="84"/>
      <c r="Q7416" s="84"/>
    </row>
    <row r="7417" spans="16:17" x14ac:dyDescent="0.25">
      <c r="P7417" s="84"/>
      <c r="Q7417" s="84"/>
    </row>
    <row r="7418" spans="16:17" x14ac:dyDescent="0.25">
      <c r="P7418" s="84"/>
      <c r="Q7418" s="84"/>
    </row>
    <row r="7419" spans="16:17" x14ac:dyDescent="0.25">
      <c r="P7419" s="84"/>
      <c r="Q7419" s="84"/>
    </row>
    <row r="7420" spans="16:17" x14ac:dyDescent="0.25">
      <c r="P7420" s="84"/>
      <c r="Q7420" s="84"/>
    </row>
    <row r="7421" spans="16:17" x14ac:dyDescent="0.25">
      <c r="P7421" s="84"/>
      <c r="Q7421" s="84"/>
    </row>
    <row r="7422" spans="16:17" x14ac:dyDescent="0.25">
      <c r="P7422" s="84"/>
      <c r="Q7422" s="84"/>
    </row>
    <row r="7423" spans="16:17" x14ac:dyDescent="0.25">
      <c r="P7423" s="84"/>
      <c r="Q7423" s="84"/>
    </row>
    <row r="7424" spans="16:17" x14ac:dyDescent="0.25">
      <c r="P7424" s="84"/>
      <c r="Q7424" s="84"/>
    </row>
    <row r="7425" spans="16:17" x14ac:dyDescent="0.25">
      <c r="P7425" s="84"/>
      <c r="Q7425" s="84"/>
    </row>
    <row r="7426" spans="16:17" x14ac:dyDescent="0.25">
      <c r="P7426" s="84"/>
      <c r="Q7426" s="84"/>
    </row>
    <row r="7427" spans="16:17" x14ac:dyDescent="0.25">
      <c r="P7427" s="84"/>
      <c r="Q7427" s="84"/>
    </row>
    <row r="7428" spans="16:17" x14ac:dyDescent="0.25">
      <c r="P7428" s="84"/>
      <c r="Q7428" s="84"/>
    </row>
    <row r="7429" spans="16:17" x14ac:dyDescent="0.25">
      <c r="P7429" s="84"/>
      <c r="Q7429" s="84"/>
    </row>
    <row r="7430" spans="16:17" x14ac:dyDescent="0.25">
      <c r="P7430" s="84"/>
      <c r="Q7430" s="84"/>
    </row>
    <row r="7431" spans="16:17" x14ac:dyDescent="0.25">
      <c r="P7431" s="84"/>
      <c r="Q7431" s="84"/>
    </row>
    <row r="7432" spans="16:17" x14ac:dyDescent="0.25">
      <c r="P7432" s="84"/>
      <c r="Q7432" s="84"/>
    </row>
    <row r="7433" spans="16:17" x14ac:dyDescent="0.25">
      <c r="P7433" s="84"/>
      <c r="Q7433" s="84"/>
    </row>
    <row r="7434" spans="16:17" x14ac:dyDescent="0.25">
      <c r="P7434" s="84"/>
      <c r="Q7434" s="84"/>
    </row>
    <row r="7435" spans="16:17" x14ac:dyDescent="0.25">
      <c r="P7435" s="84"/>
      <c r="Q7435" s="84"/>
    </row>
    <row r="7436" spans="16:17" x14ac:dyDescent="0.25">
      <c r="P7436" s="84"/>
      <c r="Q7436" s="84"/>
    </row>
    <row r="7437" spans="16:17" x14ac:dyDescent="0.25">
      <c r="P7437" s="84"/>
      <c r="Q7437" s="84"/>
    </row>
    <row r="7438" spans="16:17" x14ac:dyDescent="0.25">
      <c r="P7438" s="84"/>
      <c r="Q7438" s="84"/>
    </row>
    <row r="7439" spans="16:17" x14ac:dyDescent="0.25">
      <c r="P7439" s="84"/>
      <c r="Q7439" s="84"/>
    </row>
    <row r="7440" spans="16:17" x14ac:dyDescent="0.25">
      <c r="P7440" s="84"/>
      <c r="Q7440" s="84"/>
    </row>
    <row r="7441" spans="16:17" x14ac:dyDescent="0.25">
      <c r="P7441" s="84"/>
      <c r="Q7441" s="84"/>
    </row>
    <row r="7442" spans="16:17" x14ac:dyDescent="0.25">
      <c r="P7442" s="84"/>
      <c r="Q7442" s="84"/>
    </row>
    <row r="7443" spans="16:17" x14ac:dyDescent="0.25">
      <c r="P7443" s="84"/>
      <c r="Q7443" s="84"/>
    </row>
    <row r="7444" spans="16:17" x14ac:dyDescent="0.25">
      <c r="P7444" s="84"/>
      <c r="Q7444" s="84"/>
    </row>
    <row r="7445" spans="16:17" x14ac:dyDescent="0.25">
      <c r="P7445" s="84"/>
      <c r="Q7445" s="84"/>
    </row>
    <row r="7446" spans="16:17" x14ac:dyDescent="0.25">
      <c r="P7446" s="84"/>
      <c r="Q7446" s="84"/>
    </row>
    <row r="7447" spans="16:17" x14ac:dyDescent="0.25">
      <c r="P7447" s="84"/>
      <c r="Q7447" s="84"/>
    </row>
    <row r="7448" spans="16:17" x14ac:dyDescent="0.25">
      <c r="P7448" s="84"/>
      <c r="Q7448" s="84"/>
    </row>
    <row r="7449" spans="16:17" x14ac:dyDescent="0.25">
      <c r="P7449" s="84"/>
      <c r="Q7449" s="84"/>
    </row>
    <row r="7450" spans="16:17" x14ac:dyDescent="0.25">
      <c r="P7450" s="84"/>
      <c r="Q7450" s="84"/>
    </row>
    <row r="7451" spans="16:17" x14ac:dyDescent="0.25">
      <c r="P7451" s="84"/>
      <c r="Q7451" s="84"/>
    </row>
    <row r="7452" spans="16:17" x14ac:dyDescent="0.25">
      <c r="P7452" s="84"/>
      <c r="Q7452" s="84"/>
    </row>
    <row r="7453" spans="16:17" x14ac:dyDescent="0.25">
      <c r="P7453" s="84"/>
      <c r="Q7453" s="84"/>
    </row>
    <row r="7454" spans="16:17" x14ac:dyDescent="0.25">
      <c r="P7454" s="84"/>
      <c r="Q7454" s="84"/>
    </row>
    <row r="7455" spans="16:17" x14ac:dyDescent="0.25">
      <c r="P7455" s="84"/>
      <c r="Q7455" s="84"/>
    </row>
    <row r="7456" spans="16:17" x14ac:dyDescent="0.25">
      <c r="P7456" s="84"/>
      <c r="Q7456" s="84"/>
    </row>
    <row r="7457" spans="16:17" x14ac:dyDescent="0.25">
      <c r="P7457" s="84"/>
      <c r="Q7457" s="84"/>
    </row>
    <row r="7458" spans="16:17" x14ac:dyDescent="0.25">
      <c r="P7458" s="84"/>
      <c r="Q7458" s="84"/>
    </row>
    <row r="7459" spans="16:17" x14ac:dyDescent="0.25">
      <c r="P7459" s="84"/>
      <c r="Q7459" s="84"/>
    </row>
    <row r="7460" spans="16:17" x14ac:dyDescent="0.25">
      <c r="P7460" s="84"/>
      <c r="Q7460" s="84"/>
    </row>
    <row r="7461" spans="16:17" x14ac:dyDescent="0.25">
      <c r="P7461" s="84"/>
      <c r="Q7461" s="84"/>
    </row>
    <row r="7462" spans="16:17" x14ac:dyDescent="0.25">
      <c r="P7462" s="84"/>
      <c r="Q7462" s="84"/>
    </row>
    <row r="7463" spans="16:17" x14ac:dyDescent="0.25">
      <c r="P7463" s="84"/>
      <c r="Q7463" s="84"/>
    </row>
    <row r="7464" spans="16:17" x14ac:dyDescent="0.25">
      <c r="P7464" s="84"/>
      <c r="Q7464" s="84"/>
    </row>
    <row r="7465" spans="16:17" x14ac:dyDescent="0.25">
      <c r="P7465" s="84"/>
      <c r="Q7465" s="84"/>
    </row>
    <row r="7466" spans="16:17" x14ac:dyDescent="0.25">
      <c r="P7466" s="84"/>
      <c r="Q7466" s="84"/>
    </row>
    <row r="7467" spans="16:17" x14ac:dyDescent="0.25">
      <c r="P7467" s="84"/>
      <c r="Q7467" s="84"/>
    </row>
    <row r="7468" spans="16:17" x14ac:dyDescent="0.25">
      <c r="P7468" s="84"/>
      <c r="Q7468" s="84"/>
    </row>
    <row r="7469" spans="16:17" x14ac:dyDescent="0.25">
      <c r="P7469" s="84"/>
      <c r="Q7469" s="84"/>
    </row>
    <row r="7470" spans="16:17" x14ac:dyDescent="0.25">
      <c r="P7470" s="84"/>
      <c r="Q7470" s="84"/>
    </row>
    <row r="7471" spans="16:17" x14ac:dyDescent="0.25">
      <c r="P7471" s="84"/>
      <c r="Q7471" s="84"/>
    </row>
    <row r="7472" spans="16:17" x14ac:dyDescent="0.25">
      <c r="P7472" s="84"/>
      <c r="Q7472" s="84"/>
    </row>
    <row r="7473" spans="16:17" x14ac:dyDescent="0.25">
      <c r="P7473" s="84"/>
      <c r="Q7473" s="84"/>
    </row>
    <row r="7474" spans="16:17" x14ac:dyDescent="0.25">
      <c r="P7474" s="84"/>
      <c r="Q7474" s="84"/>
    </row>
    <row r="7475" spans="16:17" x14ac:dyDescent="0.25">
      <c r="P7475" s="84"/>
      <c r="Q7475" s="84"/>
    </row>
    <row r="7476" spans="16:17" x14ac:dyDescent="0.25">
      <c r="P7476" s="84"/>
      <c r="Q7476" s="84"/>
    </row>
    <row r="7477" spans="16:17" x14ac:dyDescent="0.25">
      <c r="P7477" s="84"/>
      <c r="Q7477" s="84"/>
    </row>
    <row r="7478" spans="16:17" x14ac:dyDescent="0.25">
      <c r="P7478" s="84"/>
      <c r="Q7478" s="84"/>
    </row>
    <row r="7479" spans="16:17" x14ac:dyDescent="0.25">
      <c r="P7479" s="84"/>
      <c r="Q7479" s="84"/>
    </row>
    <row r="7480" spans="16:17" x14ac:dyDescent="0.25">
      <c r="P7480" s="84"/>
      <c r="Q7480" s="84"/>
    </row>
    <row r="7481" spans="16:17" x14ac:dyDescent="0.25">
      <c r="P7481" s="84"/>
      <c r="Q7481" s="84"/>
    </row>
    <row r="7482" spans="16:17" x14ac:dyDescent="0.25">
      <c r="P7482" s="84"/>
      <c r="Q7482" s="84"/>
    </row>
    <row r="7483" spans="16:17" x14ac:dyDescent="0.25">
      <c r="P7483" s="84"/>
      <c r="Q7483" s="84"/>
    </row>
    <row r="7484" spans="16:17" x14ac:dyDescent="0.25">
      <c r="P7484" s="84"/>
      <c r="Q7484" s="84"/>
    </row>
    <row r="7485" spans="16:17" x14ac:dyDescent="0.25">
      <c r="P7485" s="84"/>
      <c r="Q7485" s="84"/>
    </row>
    <row r="7486" spans="16:17" x14ac:dyDescent="0.25">
      <c r="P7486" s="84"/>
      <c r="Q7486" s="84"/>
    </row>
    <row r="7487" spans="16:17" x14ac:dyDescent="0.25">
      <c r="P7487" s="84"/>
      <c r="Q7487" s="84"/>
    </row>
    <row r="7488" spans="16:17" x14ac:dyDescent="0.25">
      <c r="P7488" s="84"/>
      <c r="Q7488" s="84"/>
    </row>
    <row r="7489" spans="16:17" x14ac:dyDescent="0.25">
      <c r="P7489" s="84"/>
      <c r="Q7489" s="84"/>
    </row>
    <row r="7490" spans="16:17" x14ac:dyDescent="0.25">
      <c r="P7490" s="84"/>
      <c r="Q7490" s="84"/>
    </row>
    <row r="7491" spans="16:17" x14ac:dyDescent="0.25">
      <c r="P7491" s="84"/>
      <c r="Q7491" s="84"/>
    </row>
    <row r="7492" spans="16:17" x14ac:dyDescent="0.25">
      <c r="P7492" s="84"/>
      <c r="Q7492" s="84"/>
    </row>
    <row r="7493" spans="16:17" x14ac:dyDescent="0.25">
      <c r="P7493" s="84"/>
      <c r="Q7493" s="84"/>
    </row>
    <row r="7494" spans="16:17" x14ac:dyDescent="0.25">
      <c r="P7494" s="84"/>
      <c r="Q7494" s="84"/>
    </row>
    <row r="7495" spans="16:17" x14ac:dyDescent="0.25">
      <c r="P7495" s="84"/>
      <c r="Q7495" s="84"/>
    </row>
    <row r="7496" spans="16:17" x14ac:dyDescent="0.25">
      <c r="P7496" s="84"/>
      <c r="Q7496" s="84"/>
    </row>
    <row r="7497" spans="16:17" x14ac:dyDescent="0.25">
      <c r="P7497" s="84"/>
      <c r="Q7497" s="84"/>
    </row>
    <row r="7498" spans="16:17" x14ac:dyDescent="0.25">
      <c r="P7498" s="84"/>
      <c r="Q7498" s="84"/>
    </row>
    <row r="7499" spans="16:17" x14ac:dyDescent="0.25">
      <c r="P7499" s="84"/>
      <c r="Q7499" s="84"/>
    </row>
    <row r="7500" spans="16:17" x14ac:dyDescent="0.25">
      <c r="P7500" s="84"/>
      <c r="Q7500" s="84"/>
    </row>
    <row r="7501" spans="16:17" x14ac:dyDescent="0.25">
      <c r="P7501" s="84"/>
      <c r="Q7501" s="84"/>
    </row>
    <row r="7502" spans="16:17" x14ac:dyDescent="0.25">
      <c r="P7502" s="84"/>
      <c r="Q7502" s="84"/>
    </row>
    <row r="7503" spans="16:17" x14ac:dyDescent="0.25">
      <c r="P7503" s="84"/>
      <c r="Q7503" s="84"/>
    </row>
    <row r="7504" spans="16:17" x14ac:dyDescent="0.25">
      <c r="P7504" s="84"/>
      <c r="Q7504" s="84"/>
    </row>
    <row r="7505" spans="16:17" x14ac:dyDescent="0.25">
      <c r="P7505" s="84"/>
      <c r="Q7505" s="84"/>
    </row>
    <row r="7506" spans="16:17" x14ac:dyDescent="0.25">
      <c r="P7506" s="84"/>
      <c r="Q7506" s="84"/>
    </row>
    <row r="7507" spans="16:17" x14ac:dyDescent="0.25">
      <c r="P7507" s="84"/>
      <c r="Q7507" s="84"/>
    </row>
    <row r="7508" spans="16:17" x14ac:dyDescent="0.25">
      <c r="P7508" s="84"/>
      <c r="Q7508" s="84"/>
    </row>
    <row r="7509" spans="16:17" x14ac:dyDescent="0.25">
      <c r="P7509" s="84"/>
      <c r="Q7509" s="84"/>
    </row>
    <row r="7510" spans="16:17" x14ac:dyDescent="0.25">
      <c r="P7510" s="84"/>
      <c r="Q7510" s="84"/>
    </row>
    <row r="7511" spans="16:17" x14ac:dyDescent="0.25">
      <c r="P7511" s="84"/>
      <c r="Q7511" s="84"/>
    </row>
    <row r="7512" spans="16:17" x14ac:dyDescent="0.25">
      <c r="P7512" s="84"/>
      <c r="Q7512" s="84"/>
    </row>
    <row r="7513" spans="16:17" x14ac:dyDescent="0.25">
      <c r="P7513" s="84"/>
      <c r="Q7513" s="84"/>
    </row>
    <row r="7514" spans="16:17" x14ac:dyDescent="0.25">
      <c r="P7514" s="84"/>
      <c r="Q7514" s="84"/>
    </row>
    <row r="7515" spans="16:17" x14ac:dyDescent="0.25">
      <c r="P7515" s="84"/>
      <c r="Q7515" s="84"/>
    </row>
    <row r="7516" spans="16:17" x14ac:dyDescent="0.25">
      <c r="P7516" s="84"/>
      <c r="Q7516" s="84"/>
    </row>
    <row r="7517" spans="16:17" x14ac:dyDescent="0.25">
      <c r="P7517" s="84"/>
      <c r="Q7517" s="84"/>
    </row>
    <row r="7518" spans="16:17" x14ac:dyDescent="0.25">
      <c r="P7518" s="84"/>
      <c r="Q7518" s="84"/>
    </row>
    <row r="7519" spans="16:17" x14ac:dyDescent="0.25">
      <c r="P7519" s="84"/>
      <c r="Q7519" s="84"/>
    </row>
    <row r="7520" spans="16:17" x14ac:dyDescent="0.25">
      <c r="P7520" s="84"/>
      <c r="Q7520" s="84"/>
    </row>
    <row r="7521" spans="16:17" x14ac:dyDescent="0.25">
      <c r="P7521" s="84"/>
      <c r="Q7521" s="84"/>
    </row>
    <row r="7522" spans="16:17" x14ac:dyDescent="0.25">
      <c r="P7522" s="84"/>
      <c r="Q7522" s="84"/>
    </row>
    <row r="7523" spans="16:17" x14ac:dyDescent="0.25">
      <c r="P7523" s="84"/>
      <c r="Q7523" s="84"/>
    </row>
    <row r="7524" spans="16:17" x14ac:dyDescent="0.25">
      <c r="P7524" s="84"/>
      <c r="Q7524" s="84"/>
    </row>
    <row r="7525" spans="16:17" x14ac:dyDescent="0.25">
      <c r="P7525" s="84"/>
      <c r="Q7525" s="84"/>
    </row>
    <row r="7526" spans="16:17" x14ac:dyDescent="0.25">
      <c r="P7526" s="84"/>
      <c r="Q7526" s="84"/>
    </row>
    <row r="7527" spans="16:17" x14ac:dyDescent="0.25">
      <c r="P7527" s="84"/>
      <c r="Q7527" s="84"/>
    </row>
    <row r="7528" spans="16:17" x14ac:dyDescent="0.25">
      <c r="P7528" s="84"/>
      <c r="Q7528" s="84"/>
    </row>
    <row r="7529" spans="16:17" x14ac:dyDescent="0.25">
      <c r="P7529" s="84"/>
      <c r="Q7529" s="84"/>
    </row>
    <row r="7530" spans="16:17" x14ac:dyDescent="0.25">
      <c r="P7530" s="84"/>
      <c r="Q7530" s="84"/>
    </row>
    <row r="7531" spans="16:17" x14ac:dyDescent="0.25">
      <c r="P7531" s="84"/>
      <c r="Q7531" s="84"/>
    </row>
    <row r="7532" spans="16:17" x14ac:dyDescent="0.25">
      <c r="P7532" s="84"/>
      <c r="Q7532" s="84"/>
    </row>
    <row r="7533" spans="16:17" x14ac:dyDescent="0.25">
      <c r="P7533" s="84"/>
      <c r="Q7533" s="84"/>
    </row>
    <row r="7534" spans="16:17" x14ac:dyDescent="0.25">
      <c r="P7534" s="84"/>
      <c r="Q7534" s="84"/>
    </row>
    <row r="7535" spans="16:17" x14ac:dyDescent="0.25">
      <c r="P7535" s="84"/>
      <c r="Q7535" s="84"/>
    </row>
    <row r="7536" spans="16:17" x14ac:dyDescent="0.25">
      <c r="P7536" s="84"/>
      <c r="Q7536" s="84"/>
    </row>
    <row r="7537" spans="16:17" x14ac:dyDescent="0.25">
      <c r="P7537" s="84"/>
      <c r="Q7537" s="84"/>
    </row>
    <row r="7538" spans="16:17" x14ac:dyDescent="0.25">
      <c r="P7538" s="84"/>
      <c r="Q7538" s="84"/>
    </row>
    <row r="7539" spans="16:17" x14ac:dyDescent="0.25">
      <c r="P7539" s="84"/>
      <c r="Q7539" s="84"/>
    </row>
    <row r="7540" spans="16:17" x14ac:dyDescent="0.25">
      <c r="P7540" s="84"/>
      <c r="Q7540" s="84"/>
    </row>
    <row r="7541" spans="16:17" x14ac:dyDescent="0.25">
      <c r="P7541" s="84"/>
      <c r="Q7541" s="84"/>
    </row>
    <row r="7542" spans="16:17" x14ac:dyDescent="0.25">
      <c r="P7542" s="84"/>
      <c r="Q7542" s="84"/>
    </row>
    <row r="7543" spans="16:17" x14ac:dyDescent="0.25">
      <c r="P7543" s="84"/>
      <c r="Q7543" s="84"/>
    </row>
    <row r="7544" spans="16:17" x14ac:dyDescent="0.25">
      <c r="P7544" s="84"/>
      <c r="Q7544" s="84"/>
    </row>
    <row r="7545" spans="16:17" x14ac:dyDescent="0.25">
      <c r="P7545" s="84"/>
      <c r="Q7545" s="84"/>
    </row>
    <row r="7546" spans="16:17" x14ac:dyDescent="0.25">
      <c r="P7546" s="84"/>
      <c r="Q7546" s="84"/>
    </row>
    <row r="7547" spans="16:17" x14ac:dyDescent="0.25">
      <c r="P7547" s="84"/>
      <c r="Q7547" s="84"/>
    </row>
    <row r="7548" spans="16:17" x14ac:dyDescent="0.25">
      <c r="P7548" s="84"/>
      <c r="Q7548" s="84"/>
    </row>
    <row r="7549" spans="16:17" x14ac:dyDescent="0.25">
      <c r="P7549" s="84"/>
      <c r="Q7549" s="84"/>
    </row>
    <row r="7550" spans="16:17" x14ac:dyDescent="0.25">
      <c r="P7550" s="84"/>
      <c r="Q7550" s="84"/>
    </row>
    <row r="7551" spans="16:17" x14ac:dyDescent="0.25">
      <c r="P7551" s="84"/>
      <c r="Q7551" s="84"/>
    </row>
    <row r="7552" spans="16:17" x14ac:dyDescent="0.25">
      <c r="P7552" s="84"/>
      <c r="Q7552" s="84"/>
    </row>
    <row r="7553" spans="16:17" x14ac:dyDescent="0.25">
      <c r="P7553" s="84"/>
      <c r="Q7553" s="84"/>
    </row>
    <row r="7554" spans="16:17" x14ac:dyDescent="0.25">
      <c r="P7554" s="84"/>
      <c r="Q7554" s="84"/>
    </row>
    <row r="7555" spans="16:17" x14ac:dyDescent="0.25">
      <c r="P7555" s="84"/>
      <c r="Q7555" s="84"/>
    </row>
    <row r="7556" spans="16:17" x14ac:dyDescent="0.25">
      <c r="P7556" s="84"/>
      <c r="Q7556" s="84"/>
    </row>
    <row r="7557" spans="16:17" x14ac:dyDescent="0.25">
      <c r="P7557" s="84"/>
      <c r="Q7557" s="84"/>
    </row>
    <row r="7558" spans="16:17" x14ac:dyDescent="0.25">
      <c r="P7558" s="84"/>
      <c r="Q7558" s="84"/>
    </row>
    <row r="7559" spans="16:17" x14ac:dyDescent="0.25">
      <c r="P7559" s="84"/>
      <c r="Q7559" s="84"/>
    </row>
    <row r="7560" spans="16:17" x14ac:dyDescent="0.25">
      <c r="P7560" s="84"/>
      <c r="Q7560" s="84"/>
    </row>
    <row r="7561" spans="16:17" x14ac:dyDescent="0.25">
      <c r="P7561" s="84"/>
      <c r="Q7561" s="84"/>
    </row>
    <row r="7562" spans="16:17" x14ac:dyDescent="0.25">
      <c r="P7562" s="84"/>
      <c r="Q7562" s="84"/>
    </row>
    <row r="7563" spans="16:17" x14ac:dyDescent="0.25">
      <c r="P7563" s="84"/>
      <c r="Q7563" s="84"/>
    </row>
    <row r="7564" spans="16:17" x14ac:dyDescent="0.25">
      <c r="P7564" s="84"/>
      <c r="Q7564" s="84"/>
    </row>
    <row r="7565" spans="16:17" x14ac:dyDescent="0.25">
      <c r="P7565" s="84"/>
      <c r="Q7565" s="84"/>
    </row>
    <row r="7566" spans="16:17" x14ac:dyDescent="0.25">
      <c r="P7566" s="84"/>
      <c r="Q7566" s="84"/>
    </row>
    <row r="7567" spans="16:17" x14ac:dyDescent="0.25">
      <c r="P7567" s="84"/>
      <c r="Q7567" s="84"/>
    </row>
    <row r="7568" spans="16:17" x14ac:dyDescent="0.25">
      <c r="P7568" s="84"/>
      <c r="Q7568" s="84"/>
    </row>
    <row r="7569" spans="16:17" x14ac:dyDescent="0.25">
      <c r="P7569" s="84"/>
      <c r="Q7569" s="84"/>
    </row>
    <row r="7570" spans="16:17" x14ac:dyDescent="0.25">
      <c r="P7570" s="84"/>
      <c r="Q7570" s="84"/>
    </row>
    <row r="7571" spans="16:17" x14ac:dyDescent="0.25">
      <c r="P7571" s="84"/>
      <c r="Q7571" s="84"/>
    </row>
    <row r="7572" spans="16:17" x14ac:dyDescent="0.25">
      <c r="P7572" s="84"/>
      <c r="Q7572" s="84"/>
    </row>
    <row r="7573" spans="16:17" x14ac:dyDescent="0.25">
      <c r="P7573" s="84"/>
      <c r="Q7573" s="84"/>
    </row>
    <row r="7574" spans="16:17" x14ac:dyDescent="0.25">
      <c r="P7574" s="84"/>
      <c r="Q7574" s="84"/>
    </row>
    <row r="7575" spans="16:17" x14ac:dyDescent="0.25">
      <c r="P7575" s="84"/>
      <c r="Q7575" s="84"/>
    </row>
    <row r="7576" spans="16:17" x14ac:dyDescent="0.25">
      <c r="P7576" s="84"/>
      <c r="Q7576" s="84"/>
    </row>
    <row r="7577" spans="16:17" x14ac:dyDescent="0.25">
      <c r="P7577" s="84"/>
      <c r="Q7577" s="84"/>
    </row>
    <row r="7578" spans="16:17" x14ac:dyDescent="0.25">
      <c r="P7578" s="84"/>
      <c r="Q7578" s="84"/>
    </row>
    <row r="7579" spans="16:17" x14ac:dyDescent="0.25">
      <c r="P7579" s="84"/>
      <c r="Q7579" s="84"/>
    </row>
    <row r="7580" spans="16:17" x14ac:dyDescent="0.25">
      <c r="P7580" s="84"/>
      <c r="Q7580" s="84"/>
    </row>
    <row r="7581" spans="16:17" x14ac:dyDescent="0.25">
      <c r="P7581" s="84"/>
      <c r="Q7581" s="84"/>
    </row>
    <row r="7582" spans="16:17" x14ac:dyDescent="0.25">
      <c r="P7582" s="84"/>
      <c r="Q7582" s="84"/>
    </row>
    <row r="7583" spans="16:17" x14ac:dyDescent="0.25">
      <c r="P7583" s="84"/>
      <c r="Q7583" s="84"/>
    </row>
    <row r="7584" spans="16:17" x14ac:dyDescent="0.25">
      <c r="P7584" s="84"/>
      <c r="Q7584" s="84"/>
    </row>
    <row r="7585" spans="16:17" x14ac:dyDescent="0.25">
      <c r="P7585" s="84"/>
      <c r="Q7585" s="84"/>
    </row>
    <row r="7586" spans="16:17" x14ac:dyDescent="0.25">
      <c r="P7586" s="84"/>
      <c r="Q7586" s="84"/>
    </row>
    <row r="7587" spans="16:17" x14ac:dyDescent="0.25">
      <c r="P7587" s="84"/>
      <c r="Q7587" s="84"/>
    </row>
    <row r="7588" spans="16:17" x14ac:dyDescent="0.25">
      <c r="P7588" s="84"/>
      <c r="Q7588" s="84"/>
    </row>
    <row r="7589" spans="16:17" x14ac:dyDescent="0.25">
      <c r="P7589" s="84"/>
      <c r="Q7589" s="84"/>
    </row>
    <row r="7590" spans="16:17" x14ac:dyDescent="0.25">
      <c r="P7590" s="84"/>
      <c r="Q7590" s="84"/>
    </row>
    <row r="7591" spans="16:17" x14ac:dyDescent="0.25">
      <c r="P7591" s="84"/>
      <c r="Q7591" s="84"/>
    </row>
    <row r="7592" spans="16:17" x14ac:dyDescent="0.25">
      <c r="P7592" s="84"/>
      <c r="Q7592" s="84"/>
    </row>
    <row r="7593" spans="16:17" x14ac:dyDescent="0.25">
      <c r="P7593" s="84"/>
      <c r="Q7593" s="84"/>
    </row>
    <row r="7594" spans="16:17" x14ac:dyDescent="0.25">
      <c r="P7594" s="84"/>
      <c r="Q7594" s="84"/>
    </row>
    <row r="7595" spans="16:17" x14ac:dyDescent="0.25">
      <c r="P7595" s="84"/>
      <c r="Q7595" s="84"/>
    </row>
    <row r="7596" spans="16:17" x14ac:dyDescent="0.25">
      <c r="P7596" s="84"/>
      <c r="Q7596" s="84"/>
    </row>
    <row r="7597" spans="16:17" x14ac:dyDescent="0.25">
      <c r="P7597" s="84"/>
      <c r="Q7597" s="84"/>
    </row>
    <row r="7598" spans="16:17" x14ac:dyDescent="0.25">
      <c r="P7598" s="84"/>
      <c r="Q7598" s="84"/>
    </row>
    <row r="7599" spans="16:17" x14ac:dyDescent="0.25">
      <c r="P7599" s="84"/>
      <c r="Q7599" s="84"/>
    </row>
    <row r="7600" spans="16:17" x14ac:dyDescent="0.25">
      <c r="P7600" s="84"/>
      <c r="Q7600" s="84"/>
    </row>
    <row r="7601" spans="16:17" x14ac:dyDescent="0.25">
      <c r="P7601" s="84"/>
      <c r="Q7601" s="84"/>
    </row>
    <row r="7602" spans="16:17" x14ac:dyDescent="0.25">
      <c r="P7602" s="84"/>
      <c r="Q7602" s="84"/>
    </row>
    <row r="7603" spans="16:17" x14ac:dyDescent="0.25">
      <c r="P7603" s="84"/>
      <c r="Q7603" s="84"/>
    </row>
    <row r="7604" spans="16:17" x14ac:dyDescent="0.25">
      <c r="P7604" s="84"/>
      <c r="Q7604" s="84"/>
    </row>
    <row r="7605" spans="16:17" x14ac:dyDescent="0.25">
      <c r="P7605" s="84"/>
      <c r="Q7605" s="84"/>
    </row>
    <row r="7606" spans="16:17" x14ac:dyDescent="0.25">
      <c r="P7606" s="84"/>
      <c r="Q7606" s="84"/>
    </row>
    <row r="7607" spans="16:17" x14ac:dyDescent="0.25">
      <c r="P7607" s="84"/>
      <c r="Q7607" s="84"/>
    </row>
    <row r="7608" spans="16:17" x14ac:dyDescent="0.25">
      <c r="P7608" s="84"/>
      <c r="Q7608" s="84"/>
    </row>
    <row r="7609" spans="16:17" x14ac:dyDescent="0.25">
      <c r="P7609" s="84"/>
      <c r="Q7609" s="84"/>
    </row>
    <row r="7610" spans="16:17" x14ac:dyDescent="0.25">
      <c r="P7610" s="84"/>
      <c r="Q7610" s="84"/>
    </row>
    <row r="7611" spans="16:17" x14ac:dyDescent="0.25">
      <c r="P7611" s="84"/>
      <c r="Q7611" s="84"/>
    </row>
    <row r="7612" spans="16:17" x14ac:dyDescent="0.25">
      <c r="P7612" s="84"/>
      <c r="Q7612" s="84"/>
    </row>
    <row r="7613" spans="16:17" x14ac:dyDescent="0.25">
      <c r="P7613" s="84"/>
      <c r="Q7613" s="84"/>
    </row>
    <row r="7614" spans="16:17" x14ac:dyDescent="0.25">
      <c r="P7614" s="84"/>
      <c r="Q7614" s="84"/>
    </row>
    <row r="7615" spans="16:17" x14ac:dyDescent="0.25">
      <c r="P7615" s="84"/>
      <c r="Q7615" s="84"/>
    </row>
    <row r="7616" spans="16:17" x14ac:dyDescent="0.25">
      <c r="P7616" s="84"/>
      <c r="Q7616" s="84"/>
    </row>
    <row r="7617" spans="16:17" x14ac:dyDescent="0.25">
      <c r="P7617" s="84"/>
      <c r="Q7617" s="84"/>
    </row>
    <row r="7618" spans="16:17" x14ac:dyDescent="0.25">
      <c r="P7618" s="84"/>
      <c r="Q7618" s="84"/>
    </row>
    <row r="7619" spans="16:17" x14ac:dyDescent="0.25">
      <c r="P7619" s="84"/>
      <c r="Q7619" s="84"/>
    </row>
    <row r="7620" spans="16:17" x14ac:dyDescent="0.25">
      <c r="P7620" s="84"/>
      <c r="Q7620" s="84"/>
    </row>
    <row r="7621" spans="16:17" x14ac:dyDescent="0.25">
      <c r="P7621" s="84"/>
      <c r="Q7621" s="84"/>
    </row>
    <row r="7622" spans="16:17" x14ac:dyDescent="0.25">
      <c r="P7622" s="84"/>
      <c r="Q7622" s="84"/>
    </row>
    <row r="7623" spans="16:17" x14ac:dyDescent="0.25">
      <c r="P7623" s="84"/>
      <c r="Q7623" s="84"/>
    </row>
    <row r="7624" spans="16:17" x14ac:dyDescent="0.25">
      <c r="P7624" s="84"/>
      <c r="Q7624" s="84"/>
    </row>
    <row r="7625" spans="16:17" x14ac:dyDescent="0.25">
      <c r="P7625" s="84"/>
      <c r="Q7625" s="84"/>
    </row>
    <row r="7626" spans="16:17" x14ac:dyDescent="0.25">
      <c r="P7626" s="84"/>
      <c r="Q7626" s="84"/>
    </row>
    <row r="7627" spans="16:17" x14ac:dyDescent="0.25">
      <c r="P7627" s="84"/>
      <c r="Q7627" s="84"/>
    </row>
    <row r="7628" spans="16:17" x14ac:dyDescent="0.25">
      <c r="P7628" s="84"/>
      <c r="Q7628" s="84"/>
    </row>
    <row r="7629" spans="16:17" x14ac:dyDescent="0.25">
      <c r="P7629" s="84"/>
      <c r="Q7629" s="84"/>
    </row>
    <row r="7630" spans="16:17" x14ac:dyDescent="0.25">
      <c r="P7630" s="84"/>
      <c r="Q7630" s="84"/>
    </row>
    <row r="7631" spans="16:17" x14ac:dyDescent="0.25">
      <c r="P7631" s="84"/>
      <c r="Q7631" s="84"/>
    </row>
    <row r="7632" spans="16:17" x14ac:dyDescent="0.25">
      <c r="P7632" s="84"/>
      <c r="Q7632" s="84"/>
    </row>
    <row r="7633" spans="16:17" x14ac:dyDescent="0.25">
      <c r="P7633" s="84"/>
      <c r="Q7633" s="84"/>
    </row>
    <row r="7634" spans="16:17" x14ac:dyDescent="0.25">
      <c r="P7634" s="84"/>
      <c r="Q7634" s="84"/>
    </row>
    <row r="7635" spans="16:17" x14ac:dyDescent="0.25">
      <c r="P7635" s="84"/>
      <c r="Q7635" s="84"/>
    </row>
    <row r="7636" spans="16:17" x14ac:dyDescent="0.25">
      <c r="P7636" s="84"/>
      <c r="Q7636" s="84"/>
    </row>
    <row r="7637" spans="16:17" x14ac:dyDescent="0.25">
      <c r="P7637" s="84"/>
      <c r="Q7637" s="84"/>
    </row>
    <row r="7638" spans="16:17" x14ac:dyDescent="0.25">
      <c r="P7638" s="84"/>
      <c r="Q7638" s="84"/>
    </row>
    <row r="7639" spans="16:17" x14ac:dyDescent="0.25">
      <c r="P7639" s="84"/>
      <c r="Q7639" s="84"/>
    </row>
    <row r="7640" spans="16:17" x14ac:dyDescent="0.25">
      <c r="P7640" s="84"/>
      <c r="Q7640" s="84"/>
    </row>
    <row r="7641" spans="16:17" x14ac:dyDescent="0.25">
      <c r="P7641" s="84"/>
      <c r="Q7641" s="84"/>
    </row>
    <row r="7642" spans="16:17" x14ac:dyDescent="0.25">
      <c r="P7642" s="84"/>
      <c r="Q7642" s="84"/>
    </row>
    <row r="7643" spans="16:17" x14ac:dyDescent="0.25">
      <c r="P7643" s="84"/>
      <c r="Q7643" s="84"/>
    </row>
    <row r="7644" spans="16:17" x14ac:dyDescent="0.25">
      <c r="P7644" s="84"/>
      <c r="Q7644" s="84"/>
    </row>
    <row r="7645" spans="16:17" x14ac:dyDescent="0.25">
      <c r="P7645" s="84"/>
      <c r="Q7645" s="84"/>
    </row>
    <row r="7646" spans="16:17" x14ac:dyDescent="0.25">
      <c r="P7646" s="84"/>
      <c r="Q7646" s="84"/>
    </row>
    <row r="7647" spans="16:17" x14ac:dyDescent="0.25">
      <c r="P7647" s="84"/>
      <c r="Q7647" s="84"/>
    </row>
    <row r="7648" spans="16:17" x14ac:dyDescent="0.25">
      <c r="P7648" s="84"/>
      <c r="Q7648" s="84"/>
    </row>
    <row r="7649" spans="16:17" x14ac:dyDescent="0.25">
      <c r="P7649" s="84"/>
      <c r="Q7649" s="84"/>
    </row>
    <row r="7650" spans="16:17" x14ac:dyDescent="0.25">
      <c r="P7650" s="84"/>
      <c r="Q7650" s="84"/>
    </row>
    <row r="7651" spans="16:17" x14ac:dyDescent="0.25">
      <c r="P7651" s="84"/>
      <c r="Q7651" s="84"/>
    </row>
    <row r="7652" spans="16:17" x14ac:dyDescent="0.25">
      <c r="P7652" s="84"/>
      <c r="Q7652" s="84"/>
    </row>
    <row r="7653" spans="16:17" x14ac:dyDescent="0.25">
      <c r="P7653" s="84"/>
      <c r="Q7653" s="84"/>
    </row>
    <row r="7654" spans="16:17" x14ac:dyDescent="0.25">
      <c r="P7654" s="84"/>
      <c r="Q7654" s="84"/>
    </row>
    <row r="7655" spans="16:17" x14ac:dyDescent="0.25">
      <c r="P7655" s="84"/>
      <c r="Q7655" s="84"/>
    </row>
    <row r="7656" spans="16:17" x14ac:dyDescent="0.25">
      <c r="P7656" s="84"/>
      <c r="Q7656" s="84"/>
    </row>
    <row r="7657" spans="16:17" x14ac:dyDescent="0.25">
      <c r="P7657" s="84"/>
      <c r="Q7657" s="84"/>
    </row>
    <row r="7658" spans="16:17" x14ac:dyDescent="0.25">
      <c r="P7658" s="84"/>
      <c r="Q7658" s="84"/>
    </row>
    <row r="7659" spans="16:17" x14ac:dyDescent="0.25">
      <c r="P7659" s="84"/>
      <c r="Q7659" s="84"/>
    </row>
    <row r="7660" spans="16:17" x14ac:dyDescent="0.25">
      <c r="P7660" s="84"/>
      <c r="Q7660" s="84"/>
    </row>
    <row r="7661" spans="16:17" x14ac:dyDescent="0.25">
      <c r="P7661" s="84"/>
      <c r="Q7661" s="84"/>
    </row>
    <row r="7662" spans="16:17" x14ac:dyDescent="0.25">
      <c r="P7662" s="84"/>
      <c r="Q7662" s="84"/>
    </row>
    <row r="7663" spans="16:17" x14ac:dyDescent="0.25">
      <c r="P7663" s="84"/>
      <c r="Q7663" s="84"/>
    </row>
    <row r="7664" spans="16:17" x14ac:dyDescent="0.25">
      <c r="P7664" s="84"/>
      <c r="Q7664" s="84"/>
    </row>
    <row r="7665" spans="16:17" x14ac:dyDescent="0.25">
      <c r="P7665" s="84"/>
      <c r="Q7665" s="84"/>
    </row>
    <row r="7666" spans="16:17" x14ac:dyDescent="0.25">
      <c r="P7666" s="84"/>
      <c r="Q7666" s="84"/>
    </row>
    <row r="7667" spans="16:17" x14ac:dyDescent="0.25">
      <c r="P7667" s="84"/>
      <c r="Q7667" s="84"/>
    </row>
    <row r="7668" spans="16:17" x14ac:dyDescent="0.25">
      <c r="P7668" s="84"/>
      <c r="Q7668" s="84"/>
    </row>
    <row r="7669" spans="16:17" x14ac:dyDescent="0.25">
      <c r="P7669" s="84"/>
      <c r="Q7669" s="84"/>
    </row>
    <row r="7670" spans="16:17" x14ac:dyDescent="0.25">
      <c r="P7670" s="84"/>
      <c r="Q7670" s="84"/>
    </row>
    <row r="7671" spans="16:17" x14ac:dyDescent="0.25">
      <c r="P7671" s="84"/>
      <c r="Q7671" s="84"/>
    </row>
    <row r="7672" spans="16:17" x14ac:dyDescent="0.25">
      <c r="P7672" s="84"/>
      <c r="Q7672" s="84"/>
    </row>
    <row r="7673" spans="16:17" x14ac:dyDescent="0.25">
      <c r="P7673" s="84"/>
      <c r="Q7673" s="84"/>
    </row>
    <row r="7674" spans="16:17" x14ac:dyDescent="0.25">
      <c r="P7674" s="84"/>
      <c r="Q7674" s="84"/>
    </row>
    <row r="7675" spans="16:17" x14ac:dyDescent="0.25">
      <c r="P7675" s="84"/>
      <c r="Q7675" s="84"/>
    </row>
    <row r="7676" spans="16:17" x14ac:dyDescent="0.25">
      <c r="P7676" s="84"/>
      <c r="Q7676" s="84"/>
    </row>
    <row r="7677" spans="16:17" x14ac:dyDescent="0.25">
      <c r="P7677" s="84"/>
      <c r="Q7677" s="84"/>
    </row>
    <row r="7678" spans="16:17" x14ac:dyDescent="0.25">
      <c r="P7678" s="84"/>
      <c r="Q7678" s="84"/>
    </row>
    <row r="7679" spans="16:17" x14ac:dyDescent="0.25">
      <c r="P7679" s="84"/>
      <c r="Q7679" s="84"/>
    </row>
    <row r="7680" spans="16:17" x14ac:dyDescent="0.25">
      <c r="P7680" s="84"/>
      <c r="Q7680" s="84"/>
    </row>
    <row r="7681" spans="16:17" x14ac:dyDescent="0.25">
      <c r="P7681" s="84"/>
      <c r="Q7681" s="84"/>
    </row>
    <row r="7682" spans="16:17" x14ac:dyDescent="0.25">
      <c r="P7682" s="84"/>
      <c r="Q7682" s="84"/>
    </row>
    <row r="7683" spans="16:17" x14ac:dyDescent="0.25">
      <c r="P7683" s="84"/>
      <c r="Q7683" s="84"/>
    </row>
    <row r="7684" spans="16:17" x14ac:dyDescent="0.25">
      <c r="P7684" s="84"/>
      <c r="Q7684" s="84"/>
    </row>
    <row r="7685" spans="16:17" x14ac:dyDescent="0.25">
      <c r="P7685" s="84"/>
      <c r="Q7685" s="84"/>
    </row>
    <row r="7686" spans="16:17" x14ac:dyDescent="0.25">
      <c r="P7686" s="84"/>
      <c r="Q7686" s="84"/>
    </row>
    <row r="7687" spans="16:17" x14ac:dyDescent="0.25">
      <c r="P7687" s="84"/>
      <c r="Q7687" s="84"/>
    </row>
    <row r="7688" spans="16:17" x14ac:dyDescent="0.25">
      <c r="P7688" s="84"/>
      <c r="Q7688" s="84"/>
    </row>
    <row r="7689" spans="16:17" x14ac:dyDescent="0.25">
      <c r="P7689" s="84"/>
      <c r="Q7689" s="84"/>
    </row>
    <row r="7690" spans="16:17" x14ac:dyDescent="0.25">
      <c r="P7690" s="84"/>
      <c r="Q7690" s="84"/>
    </row>
    <row r="7691" spans="16:17" x14ac:dyDescent="0.25">
      <c r="P7691" s="84"/>
      <c r="Q7691" s="84"/>
    </row>
    <row r="7692" spans="16:17" x14ac:dyDescent="0.25">
      <c r="P7692" s="84"/>
      <c r="Q7692" s="84"/>
    </row>
    <row r="7693" spans="16:17" x14ac:dyDescent="0.25">
      <c r="P7693" s="84"/>
      <c r="Q7693" s="84"/>
    </row>
    <row r="7694" spans="16:17" x14ac:dyDescent="0.25">
      <c r="P7694" s="84"/>
      <c r="Q7694" s="84"/>
    </row>
    <row r="7695" spans="16:17" x14ac:dyDescent="0.25">
      <c r="P7695" s="84"/>
      <c r="Q7695" s="84"/>
    </row>
    <row r="7696" spans="16:17" x14ac:dyDescent="0.25">
      <c r="P7696" s="84"/>
      <c r="Q7696" s="84"/>
    </row>
    <row r="7697" spans="16:17" x14ac:dyDescent="0.25">
      <c r="P7697" s="84"/>
      <c r="Q7697" s="84"/>
    </row>
    <row r="7698" spans="16:17" x14ac:dyDescent="0.25">
      <c r="P7698" s="84"/>
      <c r="Q7698" s="84"/>
    </row>
    <row r="7699" spans="16:17" x14ac:dyDescent="0.25">
      <c r="P7699" s="84"/>
      <c r="Q7699" s="84"/>
    </row>
    <row r="7700" spans="16:17" x14ac:dyDescent="0.25">
      <c r="P7700" s="84"/>
      <c r="Q7700" s="84"/>
    </row>
    <row r="7701" spans="16:17" x14ac:dyDescent="0.25">
      <c r="P7701" s="84"/>
      <c r="Q7701" s="84"/>
    </row>
    <row r="7702" spans="16:17" x14ac:dyDescent="0.25">
      <c r="P7702" s="84"/>
      <c r="Q7702" s="84"/>
    </row>
    <row r="7703" spans="16:17" x14ac:dyDescent="0.25">
      <c r="P7703" s="84"/>
      <c r="Q7703" s="84"/>
    </row>
    <row r="7704" spans="16:17" x14ac:dyDescent="0.25">
      <c r="P7704" s="84"/>
      <c r="Q7704" s="84"/>
    </row>
    <row r="7705" spans="16:17" x14ac:dyDescent="0.25">
      <c r="P7705" s="84"/>
      <c r="Q7705" s="84"/>
    </row>
    <row r="7706" spans="16:17" x14ac:dyDescent="0.25">
      <c r="P7706" s="84"/>
      <c r="Q7706" s="84"/>
    </row>
    <row r="7707" spans="16:17" x14ac:dyDescent="0.25">
      <c r="P7707" s="84"/>
      <c r="Q7707" s="84"/>
    </row>
    <row r="7708" spans="16:17" x14ac:dyDescent="0.25">
      <c r="P7708" s="84"/>
      <c r="Q7708" s="84"/>
    </row>
    <row r="7709" spans="16:17" x14ac:dyDescent="0.25">
      <c r="P7709" s="84"/>
      <c r="Q7709" s="84"/>
    </row>
    <row r="7710" spans="16:17" x14ac:dyDescent="0.25">
      <c r="P7710" s="84"/>
      <c r="Q7710" s="84"/>
    </row>
    <row r="7711" spans="16:17" x14ac:dyDescent="0.25">
      <c r="P7711" s="84"/>
      <c r="Q7711" s="84"/>
    </row>
    <row r="7712" spans="16:17" x14ac:dyDescent="0.25">
      <c r="P7712" s="84"/>
      <c r="Q7712" s="84"/>
    </row>
    <row r="7713" spans="16:17" x14ac:dyDescent="0.25">
      <c r="P7713" s="84"/>
      <c r="Q7713" s="84"/>
    </row>
    <row r="7714" spans="16:17" x14ac:dyDescent="0.25">
      <c r="P7714" s="84"/>
      <c r="Q7714" s="84"/>
    </row>
    <row r="7715" spans="16:17" x14ac:dyDescent="0.25">
      <c r="P7715" s="84"/>
      <c r="Q7715" s="84"/>
    </row>
    <row r="7716" spans="16:17" x14ac:dyDescent="0.25">
      <c r="P7716" s="84"/>
      <c r="Q7716" s="84"/>
    </row>
    <row r="7717" spans="16:17" x14ac:dyDescent="0.25">
      <c r="P7717" s="84"/>
      <c r="Q7717" s="84"/>
    </row>
    <row r="7718" spans="16:17" x14ac:dyDescent="0.25">
      <c r="P7718" s="84"/>
      <c r="Q7718" s="84"/>
    </row>
    <row r="7719" spans="16:17" x14ac:dyDescent="0.25">
      <c r="P7719" s="84"/>
      <c r="Q7719" s="84"/>
    </row>
    <row r="7720" spans="16:17" x14ac:dyDescent="0.25">
      <c r="P7720" s="84"/>
      <c r="Q7720" s="84"/>
    </row>
    <row r="7721" spans="16:17" x14ac:dyDescent="0.25">
      <c r="P7721" s="84"/>
      <c r="Q7721" s="84"/>
    </row>
    <row r="7722" spans="16:17" x14ac:dyDescent="0.25">
      <c r="P7722" s="84"/>
      <c r="Q7722" s="84"/>
    </row>
    <row r="7723" spans="16:17" x14ac:dyDescent="0.25">
      <c r="P7723" s="84"/>
      <c r="Q7723" s="84"/>
    </row>
    <row r="7724" spans="16:17" x14ac:dyDescent="0.25">
      <c r="P7724" s="84"/>
      <c r="Q7724" s="84"/>
    </row>
    <row r="7725" spans="16:17" x14ac:dyDescent="0.25">
      <c r="P7725" s="84"/>
      <c r="Q7725" s="84"/>
    </row>
    <row r="7726" spans="16:17" x14ac:dyDescent="0.25">
      <c r="P7726" s="84"/>
      <c r="Q7726" s="84"/>
    </row>
    <row r="7727" spans="16:17" x14ac:dyDescent="0.25">
      <c r="P7727" s="84"/>
      <c r="Q7727" s="84"/>
    </row>
    <row r="7728" spans="16:17" x14ac:dyDescent="0.25">
      <c r="P7728" s="84"/>
      <c r="Q7728" s="84"/>
    </row>
    <row r="7729" spans="16:17" x14ac:dyDescent="0.25">
      <c r="P7729" s="84"/>
      <c r="Q7729" s="84"/>
    </row>
    <row r="7730" spans="16:17" x14ac:dyDescent="0.25">
      <c r="P7730" s="84"/>
      <c r="Q7730" s="84"/>
    </row>
    <row r="7731" spans="16:17" x14ac:dyDescent="0.25">
      <c r="P7731" s="84"/>
      <c r="Q7731" s="84"/>
    </row>
    <row r="7732" spans="16:17" x14ac:dyDescent="0.25">
      <c r="P7732" s="84"/>
      <c r="Q7732" s="84"/>
    </row>
    <row r="7733" spans="16:17" x14ac:dyDescent="0.25">
      <c r="P7733" s="84"/>
      <c r="Q7733" s="84"/>
    </row>
    <row r="7734" spans="16:17" x14ac:dyDescent="0.25">
      <c r="P7734" s="84"/>
      <c r="Q7734" s="84"/>
    </row>
    <row r="7735" spans="16:17" x14ac:dyDescent="0.25">
      <c r="P7735" s="84"/>
      <c r="Q7735" s="84"/>
    </row>
    <row r="7736" spans="16:17" x14ac:dyDescent="0.25">
      <c r="P7736" s="84"/>
      <c r="Q7736" s="84"/>
    </row>
    <row r="7737" spans="16:17" x14ac:dyDescent="0.25">
      <c r="P7737" s="84"/>
      <c r="Q7737" s="84"/>
    </row>
    <row r="7738" spans="16:17" x14ac:dyDescent="0.25">
      <c r="P7738" s="84"/>
      <c r="Q7738" s="84"/>
    </row>
    <row r="7739" spans="16:17" x14ac:dyDescent="0.25">
      <c r="P7739" s="84"/>
      <c r="Q7739" s="84"/>
    </row>
    <row r="7740" spans="16:17" x14ac:dyDescent="0.25">
      <c r="P7740" s="84"/>
      <c r="Q7740" s="84"/>
    </row>
    <row r="7741" spans="16:17" x14ac:dyDescent="0.25">
      <c r="P7741" s="84"/>
      <c r="Q7741" s="84"/>
    </row>
    <row r="7742" spans="16:17" x14ac:dyDescent="0.25">
      <c r="P7742" s="84"/>
      <c r="Q7742" s="84"/>
    </row>
    <row r="7743" spans="16:17" x14ac:dyDescent="0.25">
      <c r="P7743" s="84"/>
      <c r="Q7743" s="84"/>
    </row>
    <row r="7744" spans="16:17" x14ac:dyDescent="0.25">
      <c r="P7744" s="84"/>
      <c r="Q7744" s="84"/>
    </row>
    <row r="7745" spans="16:17" x14ac:dyDescent="0.25">
      <c r="P7745" s="84"/>
      <c r="Q7745" s="84"/>
    </row>
    <row r="7746" spans="16:17" x14ac:dyDescent="0.25">
      <c r="P7746" s="84"/>
      <c r="Q7746" s="84"/>
    </row>
    <row r="7747" spans="16:17" x14ac:dyDescent="0.25">
      <c r="P7747" s="84"/>
      <c r="Q7747" s="84"/>
    </row>
    <row r="7748" spans="16:17" x14ac:dyDescent="0.25">
      <c r="P7748" s="84"/>
      <c r="Q7748" s="84"/>
    </row>
    <row r="7749" spans="16:17" x14ac:dyDescent="0.25">
      <c r="P7749" s="84"/>
      <c r="Q7749" s="84"/>
    </row>
    <row r="7750" spans="16:17" x14ac:dyDescent="0.25">
      <c r="P7750" s="84"/>
      <c r="Q7750" s="84"/>
    </row>
    <row r="7751" spans="16:17" x14ac:dyDescent="0.25">
      <c r="P7751" s="84"/>
      <c r="Q7751" s="84"/>
    </row>
    <row r="7752" spans="16:17" x14ac:dyDescent="0.25">
      <c r="P7752" s="84"/>
      <c r="Q7752" s="84"/>
    </row>
    <row r="7753" spans="16:17" x14ac:dyDescent="0.25">
      <c r="P7753" s="84"/>
      <c r="Q7753" s="84"/>
    </row>
    <row r="7754" spans="16:17" x14ac:dyDescent="0.25">
      <c r="P7754" s="84"/>
      <c r="Q7754" s="84"/>
    </row>
    <row r="7755" spans="16:17" x14ac:dyDescent="0.25">
      <c r="P7755" s="84"/>
      <c r="Q7755" s="84"/>
    </row>
    <row r="7756" spans="16:17" x14ac:dyDescent="0.25">
      <c r="P7756" s="84"/>
      <c r="Q7756" s="84"/>
    </row>
    <row r="7757" spans="16:17" x14ac:dyDescent="0.25">
      <c r="P7757" s="84"/>
      <c r="Q7757" s="84"/>
    </row>
    <row r="7758" spans="16:17" x14ac:dyDescent="0.25">
      <c r="P7758" s="84"/>
      <c r="Q7758" s="84"/>
    </row>
    <row r="7759" spans="16:17" x14ac:dyDescent="0.25">
      <c r="P7759" s="84"/>
      <c r="Q7759" s="84"/>
    </row>
    <row r="7760" spans="16:17" x14ac:dyDescent="0.25">
      <c r="P7760" s="84"/>
      <c r="Q7760" s="84"/>
    </row>
    <row r="7761" spans="16:17" x14ac:dyDescent="0.25">
      <c r="P7761" s="84"/>
      <c r="Q7761" s="84"/>
    </row>
    <row r="7762" spans="16:17" x14ac:dyDescent="0.25">
      <c r="P7762" s="84"/>
      <c r="Q7762" s="84"/>
    </row>
    <row r="7763" spans="16:17" x14ac:dyDescent="0.25">
      <c r="P7763" s="84"/>
      <c r="Q7763" s="84"/>
    </row>
    <row r="7764" spans="16:17" x14ac:dyDescent="0.25">
      <c r="P7764" s="84"/>
      <c r="Q7764" s="84"/>
    </row>
    <row r="7765" spans="16:17" x14ac:dyDescent="0.25">
      <c r="P7765" s="84"/>
      <c r="Q7765" s="84"/>
    </row>
    <row r="7766" spans="16:17" x14ac:dyDescent="0.25">
      <c r="P7766" s="84"/>
      <c r="Q7766" s="84"/>
    </row>
    <row r="7767" spans="16:17" x14ac:dyDescent="0.25">
      <c r="P7767" s="84"/>
      <c r="Q7767" s="84"/>
    </row>
    <row r="7768" spans="16:17" x14ac:dyDescent="0.25">
      <c r="P7768" s="84"/>
      <c r="Q7768" s="84"/>
    </row>
    <row r="7769" spans="16:17" x14ac:dyDescent="0.25">
      <c r="P7769" s="84"/>
      <c r="Q7769" s="84"/>
    </row>
    <row r="7770" spans="16:17" x14ac:dyDescent="0.25">
      <c r="P7770" s="84"/>
      <c r="Q7770" s="84"/>
    </row>
    <row r="7771" spans="16:17" x14ac:dyDescent="0.25">
      <c r="P7771" s="84"/>
      <c r="Q7771" s="84"/>
    </row>
    <row r="7772" spans="16:17" x14ac:dyDescent="0.25">
      <c r="P7772" s="84"/>
      <c r="Q7772" s="84"/>
    </row>
    <row r="7773" spans="16:17" x14ac:dyDescent="0.25">
      <c r="P7773" s="84"/>
      <c r="Q7773" s="84"/>
    </row>
    <row r="7774" spans="16:17" x14ac:dyDescent="0.25">
      <c r="P7774" s="84"/>
      <c r="Q7774" s="84"/>
    </row>
    <row r="7775" spans="16:17" x14ac:dyDescent="0.25">
      <c r="P7775" s="84"/>
      <c r="Q7775" s="84"/>
    </row>
    <row r="7776" spans="16:17" x14ac:dyDescent="0.25">
      <c r="P7776" s="84"/>
      <c r="Q7776" s="84"/>
    </row>
    <row r="7777" spans="16:17" x14ac:dyDescent="0.25">
      <c r="P7777" s="84"/>
      <c r="Q7777" s="84"/>
    </row>
    <row r="7778" spans="16:17" x14ac:dyDescent="0.25">
      <c r="P7778" s="84"/>
      <c r="Q7778" s="84"/>
    </row>
    <row r="7779" spans="16:17" x14ac:dyDescent="0.25">
      <c r="P7779" s="84"/>
      <c r="Q7779" s="84"/>
    </row>
    <row r="7780" spans="16:17" x14ac:dyDescent="0.25">
      <c r="P7780" s="84"/>
      <c r="Q7780" s="84"/>
    </row>
    <row r="7781" spans="16:17" x14ac:dyDescent="0.25">
      <c r="P7781" s="84"/>
      <c r="Q7781" s="84"/>
    </row>
    <row r="7782" spans="16:17" x14ac:dyDescent="0.25">
      <c r="P7782" s="84"/>
      <c r="Q7782" s="84"/>
    </row>
    <row r="7783" spans="16:17" x14ac:dyDescent="0.25">
      <c r="P7783" s="84"/>
      <c r="Q7783" s="84"/>
    </row>
    <row r="7784" spans="16:17" x14ac:dyDescent="0.25">
      <c r="P7784" s="84"/>
      <c r="Q7784" s="84"/>
    </row>
    <row r="7785" spans="16:17" x14ac:dyDescent="0.25">
      <c r="P7785" s="84"/>
      <c r="Q7785" s="84"/>
    </row>
    <row r="7786" spans="16:17" x14ac:dyDescent="0.25">
      <c r="P7786" s="84"/>
      <c r="Q7786" s="84"/>
    </row>
    <row r="7787" spans="16:17" x14ac:dyDescent="0.25">
      <c r="P7787" s="84"/>
      <c r="Q7787" s="84"/>
    </row>
    <row r="7788" spans="16:17" x14ac:dyDescent="0.25">
      <c r="P7788" s="84"/>
      <c r="Q7788" s="84"/>
    </row>
    <row r="7789" spans="16:17" x14ac:dyDescent="0.25">
      <c r="P7789" s="84"/>
      <c r="Q7789" s="84"/>
    </row>
    <row r="7790" spans="16:17" x14ac:dyDescent="0.25">
      <c r="P7790" s="84"/>
      <c r="Q7790" s="84"/>
    </row>
    <row r="7791" spans="16:17" x14ac:dyDescent="0.25">
      <c r="P7791" s="84"/>
      <c r="Q7791" s="84"/>
    </row>
    <row r="7792" spans="16:17" x14ac:dyDescent="0.25">
      <c r="P7792" s="84"/>
      <c r="Q7792" s="84"/>
    </row>
    <row r="7793" spans="16:17" x14ac:dyDescent="0.25">
      <c r="P7793" s="84"/>
      <c r="Q7793" s="84"/>
    </row>
    <row r="7794" spans="16:17" x14ac:dyDescent="0.25">
      <c r="P7794" s="84"/>
      <c r="Q7794" s="84"/>
    </row>
    <row r="7795" spans="16:17" x14ac:dyDescent="0.25">
      <c r="P7795" s="84"/>
      <c r="Q7795" s="84"/>
    </row>
    <row r="7796" spans="16:17" x14ac:dyDescent="0.25">
      <c r="P7796" s="84"/>
      <c r="Q7796" s="84"/>
    </row>
    <row r="7797" spans="16:17" x14ac:dyDescent="0.25">
      <c r="P7797" s="84"/>
      <c r="Q7797" s="84"/>
    </row>
    <row r="7798" spans="16:17" x14ac:dyDescent="0.25">
      <c r="P7798" s="84"/>
      <c r="Q7798" s="84"/>
    </row>
    <row r="7799" spans="16:17" x14ac:dyDescent="0.25">
      <c r="P7799" s="84"/>
      <c r="Q7799" s="84"/>
    </row>
    <row r="7800" spans="16:17" x14ac:dyDescent="0.25">
      <c r="P7800" s="84"/>
      <c r="Q7800" s="84"/>
    </row>
    <row r="7801" spans="16:17" x14ac:dyDescent="0.25">
      <c r="P7801" s="84"/>
      <c r="Q7801" s="84"/>
    </row>
    <row r="7802" spans="16:17" x14ac:dyDescent="0.25">
      <c r="P7802" s="84"/>
      <c r="Q7802" s="84"/>
    </row>
    <row r="7803" spans="16:17" x14ac:dyDescent="0.25">
      <c r="P7803" s="84"/>
      <c r="Q7803" s="84"/>
    </row>
    <row r="7804" spans="16:17" x14ac:dyDescent="0.25">
      <c r="P7804" s="84"/>
      <c r="Q7804" s="84"/>
    </row>
    <row r="7805" spans="16:17" x14ac:dyDescent="0.25">
      <c r="P7805" s="84"/>
      <c r="Q7805" s="84"/>
    </row>
    <row r="7806" spans="16:17" x14ac:dyDescent="0.25">
      <c r="P7806" s="84"/>
      <c r="Q7806" s="84"/>
    </row>
    <row r="7807" spans="16:17" x14ac:dyDescent="0.25">
      <c r="P7807" s="84"/>
      <c r="Q7807" s="84"/>
    </row>
    <row r="7808" spans="16:17" x14ac:dyDescent="0.25">
      <c r="P7808" s="84"/>
      <c r="Q7808" s="84"/>
    </row>
    <row r="7809" spans="16:17" x14ac:dyDescent="0.25">
      <c r="P7809" s="84"/>
      <c r="Q7809" s="84"/>
    </row>
    <row r="7810" spans="16:17" x14ac:dyDescent="0.25">
      <c r="P7810" s="84"/>
      <c r="Q7810" s="84"/>
    </row>
    <row r="7811" spans="16:17" x14ac:dyDescent="0.25">
      <c r="P7811" s="84"/>
      <c r="Q7811" s="84"/>
    </row>
    <row r="7812" spans="16:17" x14ac:dyDescent="0.25">
      <c r="P7812" s="84"/>
      <c r="Q7812" s="84"/>
    </row>
    <row r="7813" spans="16:17" x14ac:dyDescent="0.25">
      <c r="P7813" s="84"/>
      <c r="Q7813" s="84"/>
    </row>
    <row r="7814" spans="16:17" x14ac:dyDescent="0.25">
      <c r="P7814" s="84"/>
      <c r="Q7814" s="84"/>
    </row>
    <row r="7815" spans="16:17" x14ac:dyDescent="0.25">
      <c r="P7815" s="84"/>
      <c r="Q7815" s="84"/>
    </row>
    <row r="7816" spans="16:17" x14ac:dyDescent="0.25">
      <c r="P7816" s="84"/>
      <c r="Q7816" s="84"/>
    </row>
    <row r="7817" spans="16:17" x14ac:dyDescent="0.25">
      <c r="P7817" s="84"/>
      <c r="Q7817" s="84"/>
    </row>
    <row r="7818" spans="16:17" x14ac:dyDescent="0.25">
      <c r="P7818" s="84"/>
      <c r="Q7818" s="84"/>
    </row>
    <row r="7819" spans="16:17" x14ac:dyDescent="0.25">
      <c r="P7819" s="84"/>
      <c r="Q7819" s="84"/>
    </row>
    <row r="7820" spans="16:17" x14ac:dyDescent="0.25">
      <c r="P7820" s="84"/>
      <c r="Q7820" s="84"/>
    </row>
    <row r="7821" spans="16:17" x14ac:dyDescent="0.25">
      <c r="P7821" s="84"/>
      <c r="Q7821" s="84"/>
    </row>
    <row r="7822" spans="16:17" x14ac:dyDescent="0.25">
      <c r="P7822" s="84"/>
      <c r="Q7822" s="84"/>
    </row>
    <row r="7823" spans="16:17" x14ac:dyDescent="0.25">
      <c r="P7823" s="84"/>
      <c r="Q7823" s="84"/>
    </row>
    <row r="7824" spans="16:17" x14ac:dyDescent="0.25">
      <c r="P7824" s="84"/>
      <c r="Q7824" s="84"/>
    </row>
    <row r="7825" spans="16:17" x14ac:dyDescent="0.25">
      <c r="P7825" s="84"/>
      <c r="Q7825" s="84"/>
    </row>
    <row r="7826" spans="16:17" x14ac:dyDescent="0.25">
      <c r="P7826" s="84"/>
      <c r="Q7826" s="84"/>
    </row>
    <row r="7827" spans="16:17" x14ac:dyDescent="0.25">
      <c r="P7827" s="84"/>
      <c r="Q7827" s="84"/>
    </row>
    <row r="7828" spans="16:17" x14ac:dyDescent="0.25">
      <c r="P7828" s="84"/>
      <c r="Q7828" s="84"/>
    </row>
    <row r="7829" spans="16:17" x14ac:dyDescent="0.25">
      <c r="P7829" s="84"/>
      <c r="Q7829" s="84"/>
    </row>
    <row r="7830" spans="16:17" x14ac:dyDescent="0.25">
      <c r="P7830" s="84"/>
      <c r="Q7830" s="84"/>
    </row>
    <row r="7831" spans="16:17" x14ac:dyDescent="0.25">
      <c r="P7831" s="84"/>
      <c r="Q7831" s="84"/>
    </row>
    <row r="7832" spans="16:17" x14ac:dyDescent="0.25">
      <c r="P7832" s="84"/>
      <c r="Q7832" s="84"/>
    </row>
    <row r="7833" spans="16:17" x14ac:dyDescent="0.25">
      <c r="P7833" s="84"/>
      <c r="Q7833" s="84"/>
    </row>
    <row r="7834" spans="16:17" x14ac:dyDescent="0.25">
      <c r="P7834" s="84"/>
      <c r="Q7834" s="84"/>
    </row>
    <row r="7835" spans="16:17" x14ac:dyDescent="0.25">
      <c r="P7835" s="84"/>
      <c r="Q7835" s="84"/>
    </row>
    <row r="7836" spans="16:17" x14ac:dyDescent="0.25">
      <c r="P7836" s="84"/>
      <c r="Q7836" s="84"/>
    </row>
    <row r="7837" spans="16:17" x14ac:dyDescent="0.25">
      <c r="P7837" s="84"/>
      <c r="Q7837" s="84"/>
    </row>
    <row r="7838" spans="16:17" x14ac:dyDescent="0.25">
      <c r="P7838" s="84"/>
      <c r="Q7838" s="84"/>
    </row>
    <row r="7839" spans="16:17" x14ac:dyDescent="0.25">
      <c r="P7839" s="84"/>
      <c r="Q7839" s="84"/>
    </row>
    <row r="7840" spans="16:17" x14ac:dyDescent="0.25">
      <c r="P7840" s="84"/>
      <c r="Q7840" s="84"/>
    </row>
    <row r="7841" spans="16:17" x14ac:dyDescent="0.25">
      <c r="P7841" s="84"/>
      <c r="Q7841" s="84"/>
    </row>
    <row r="7842" spans="16:17" x14ac:dyDescent="0.25">
      <c r="P7842" s="84"/>
      <c r="Q7842" s="84"/>
    </row>
    <row r="7843" spans="16:17" x14ac:dyDescent="0.25">
      <c r="P7843" s="84"/>
      <c r="Q7843" s="84"/>
    </row>
    <row r="7844" spans="16:17" x14ac:dyDescent="0.25">
      <c r="P7844" s="84"/>
      <c r="Q7844" s="84"/>
    </row>
    <row r="7845" spans="16:17" x14ac:dyDescent="0.25">
      <c r="P7845" s="84"/>
      <c r="Q7845" s="84"/>
    </row>
    <row r="7846" spans="16:17" x14ac:dyDescent="0.25">
      <c r="P7846" s="84"/>
      <c r="Q7846" s="84"/>
    </row>
    <row r="7847" spans="16:17" x14ac:dyDescent="0.25">
      <c r="P7847" s="84"/>
      <c r="Q7847" s="84"/>
    </row>
    <row r="7848" spans="16:17" x14ac:dyDescent="0.25">
      <c r="P7848" s="84"/>
      <c r="Q7848" s="84"/>
    </row>
    <row r="7849" spans="16:17" x14ac:dyDescent="0.25">
      <c r="P7849" s="84"/>
      <c r="Q7849" s="84"/>
    </row>
    <row r="7850" spans="16:17" x14ac:dyDescent="0.25">
      <c r="P7850" s="84"/>
      <c r="Q7850" s="84"/>
    </row>
    <row r="7851" spans="16:17" x14ac:dyDescent="0.25">
      <c r="P7851" s="84"/>
      <c r="Q7851" s="84"/>
    </row>
    <row r="7852" spans="16:17" x14ac:dyDescent="0.25">
      <c r="P7852" s="84"/>
      <c r="Q7852" s="84"/>
    </row>
    <row r="7853" spans="16:17" x14ac:dyDescent="0.25">
      <c r="P7853" s="84"/>
      <c r="Q7853" s="84"/>
    </row>
    <row r="7854" spans="16:17" x14ac:dyDescent="0.25">
      <c r="P7854" s="84"/>
      <c r="Q7854" s="84"/>
    </row>
    <row r="7855" spans="16:17" x14ac:dyDescent="0.25">
      <c r="P7855" s="84"/>
      <c r="Q7855" s="84"/>
    </row>
    <row r="7856" spans="16:17" x14ac:dyDescent="0.25">
      <c r="P7856" s="84"/>
      <c r="Q7856" s="84"/>
    </row>
    <row r="7857" spans="16:17" x14ac:dyDescent="0.25">
      <c r="P7857" s="84"/>
      <c r="Q7857" s="84"/>
    </row>
    <row r="7858" spans="16:17" x14ac:dyDescent="0.25">
      <c r="P7858" s="84"/>
      <c r="Q7858" s="84"/>
    </row>
    <row r="7859" spans="16:17" x14ac:dyDescent="0.25">
      <c r="P7859" s="84"/>
      <c r="Q7859" s="84"/>
    </row>
    <row r="7860" spans="16:17" x14ac:dyDescent="0.25">
      <c r="P7860" s="84"/>
      <c r="Q7860" s="84"/>
    </row>
    <row r="7861" spans="16:17" x14ac:dyDescent="0.25">
      <c r="P7861" s="84"/>
      <c r="Q7861" s="84"/>
    </row>
    <row r="7862" spans="16:17" x14ac:dyDescent="0.25">
      <c r="P7862" s="84"/>
      <c r="Q7862" s="84"/>
    </row>
    <row r="7863" spans="16:17" x14ac:dyDescent="0.25">
      <c r="P7863" s="84"/>
      <c r="Q7863" s="84"/>
    </row>
    <row r="7864" spans="16:17" x14ac:dyDescent="0.25">
      <c r="P7864" s="84"/>
      <c r="Q7864" s="84"/>
    </row>
    <row r="7865" spans="16:17" x14ac:dyDescent="0.25">
      <c r="P7865" s="84"/>
      <c r="Q7865" s="84"/>
    </row>
    <row r="7866" spans="16:17" x14ac:dyDescent="0.25">
      <c r="P7866" s="84"/>
      <c r="Q7866" s="84"/>
    </row>
    <row r="7867" spans="16:17" x14ac:dyDescent="0.25">
      <c r="P7867" s="84"/>
      <c r="Q7867" s="84"/>
    </row>
    <row r="7868" spans="16:17" x14ac:dyDescent="0.25">
      <c r="P7868" s="84"/>
      <c r="Q7868" s="84"/>
    </row>
    <row r="7869" spans="16:17" x14ac:dyDescent="0.25">
      <c r="P7869" s="84"/>
      <c r="Q7869" s="84"/>
    </row>
    <row r="7870" spans="16:17" x14ac:dyDescent="0.25">
      <c r="P7870" s="84"/>
      <c r="Q7870" s="84"/>
    </row>
    <row r="7871" spans="16:17" x14ac:dyDescent="0.25">
      <c r="P7871" s="84"/>
      <c r="Q7871" s="84"/>
    </row>
    <row r="7872" spans="16:17" x14ac:dyDescent="0.25">
      <c r="P7872" s="84"/>
      <c r="Q7872" s="84"/>
    </row>
    <row r="7873" spans="16:17" x14ac:dyDescent="0.25">
      <c r="P7873" s="84"/>
      <c r="Q7873" s="84"/>
    </row>
    <row r="7874" spans="16:17" x14ac:dyDescent="0.25">
      <c r="P7874" s="84"/>
      <c r="Q7874" s="84"/>
    </row>
    <row r="7875" spans="16:17" x14ac:dyDescent="0.25">
      <c r="P7875" s="84"/>
      <c r="Q7875" s="84"/>
    </row>
    <row r="7876" spans="16:17" x14ac:dyDescent="0.25">
      <c r="P7876" s="84"/>
      <c r="Q7876" s="84"/>
    </row>
    <row r="7877" spans="16:17" x14ac:dyDescent="0.25">
      <c r="P7877" s="84"/>
      <c r="Q7877" s="84"/>
    </row>
    <row r="7878" spans="16:17" x14ac:dyDescent="0.25">
      <c r="P7878" s="84"/>
      <c r="Q7878" s="84"/>
    </row>
    <row r="7879" spans="16:17" x14ac:dyDescent="0.25">
      <c r="P7879" s="84"/>
      <c r="Q7879" s="84"/>
    </row>
    <row r="7880" spans="16:17" x14ac:dyDescent="0.25">
      <c r="P7880" s="84"/>
      <c r="Q7880" s="84"/>
    </row>
    <row r="7881" spans="16:17" x14ac:dyDescent="0.25">
      <c r="P7881" s="84"/>
      <c r="Q7881" s="84"/>
    </row>
    <row r="7882" spans="16:17" x14ac:dyDescent="0.25">
      <c r="P7882" s="84"/>
      <c r="Q7882" s="84"/>
    </row>
    <row r="7883" spans="16:17" x14ac:dyDescent="0.25">
      <c r="P7883" s="84"/>
      <c r="Q7883" s="84"/>
    </row>
    <row r="7884" spans="16:17" x14ac:dyDescent="0.25">
      <c r="P7884" s="84"/>
      <c r="Q7884" s="84"/>
    </row>
    <row r="7885" spans="16:17" x14ac:dyDescent="0.25">
      <c r="P7885" s="84"/>
      <c r="Q7885" s="84"/>
    </row>
    <row r="7886" spans="16:17" x14ac:dyDescent="0.25">
      <c r="P7886" s="84"/>
      <c r="Q7886" s="84"/>
    </row>
    <row r="7887" spans="16:17" x14ac:dyDescent="0.25">
      <c r="P7887" s="84"/>
      <c r="Q7887" s="84"/>
    </row>
    <row r="7888" spans="16:17" x14ac:dyDescent="0.25">
      <c r="P7888" s="84"/>
      <c r="Q7888" s="84"/>
    </row>
    <row r="7889" spans="16:17" x14ac:dyDescent="0.25">
      <c r="P7889" s="84"/>
      <c r="Q7889" s="84"/>
    </row>
    <row r="7890" spans="16:17" x14ac:dyDescent="0.25">
      <c r="P7890" s="84"/>
      <c r="Q7890" s="84"/>
    </row>
    <row r="7891" spans="16:17" x14ac:dyDescent="0.25">
      <c r="P7891" s="84"/>
      <c r="Q7891" s="84"/>
    </row>
    <row r="7892" spans="16:17" x14ac:dyDescent="0.25">
      <c r="P7892" s="84"/>
      <c r="Q7892" s="84"/>
    </row>
    <row r="7893" spans="16:17" x14ac:dyDescent="0.25">
      <c r="P7893" s="84"/>
      <c r="Q7893" s="84"/>
    </row>
    <row r="7894" spans="16:17" x14ac:dyDescent="0.25">
      <c r="P7894" s="84"/>
      <c r="Q7894" s="84"/>
    </row>
    <row r="7895" spans="16:17" x14ac:dyDescent="0.25">
      <c r="P7895" s="84"/>
      <c r="Q7895" s="84"/>
    </row>
    <row r="7896" spans="16:17" x14ac:dyDescent="0.25">
      <c r="P7896" s="84"/>
      <c r="Q7896" s="84"/>
    </row>
    <row r="7897" spans="16:17" x14ac:dyDescent="0.25">
      <c r="P7897" s="84"/>
      <c r="Q7897" s="84"/>
    </row>
    <row r="7898" spans="16:17" x14ac:dyDescent="0.25">
      <c r="P7898" s="84"/>
      <c r="Q7898" s="84"/>
    </row>
    <row r="7899" spans="16:17" x14ac:dyDescent="0.25">
      <c r="P7899" s="84"/>
      <c r="Q7899" s="84"/>
    </row>
    <row r="7900" spans="16:17" x14ac:dyDescent="0.25">
      <c r="P7900" s="84"/>
      <c r="Q7900" s="84"/>
    </row>
    <row r="7901" spans="16:17" x14ac:dyDescent="0.25">
      <c r="P7901" s="84"/>
      <c r="Q7901" s="84"/>
    </row>
    <row r="7902" spans="16:17" x14ac:dyDescent="0.25">
      <c r="P7902" s="84"/>
      <c r="Q7902" s="84"/>
    </row>
    <row r="7903" spans="16:17" x14ac:dyDescent="0.25">
      <c r="P7903" s="84"/>
      <c r="Q7903" s="84"/>
    </row>
    <row r="7904" spans="16:17" x14ac:dyDescent="0.25">
      <c r="P7904" s="84"/>
      <c r="Q7904" s="84"/>
    </row>
    <row r="7905" spans="16:17" x14ac:dyDescent="0.25">
      <c r="P7905" s="84"/>
      <c r="Q7905" s="84"/>
    </row>
    <row r="7906" spans="16:17" x14ac:dyDescent="0.25">
      <c r="P7906" s="84"/>
      <c r="Q7906" s="84"/>
    </row>
    <row r="7907" spans="16:17" x14ac:dyDescent="0.25">
      <c r="P7907" s="84"/>
      <c r="Q7907" s="84"/>
    </row>
    <row r="7908" spans="16:17" x14ac:dyDescent="0.25">
      <c r="P7908" s="84"/>
      <c r="Q7908" s="84"/>
    </row>
    <row r="7909" spans="16:17" x14ac:dyDescent="0.25">
      <c r="P7909" s="84"/>
      <c r="Q7909" s="84"/>
    </row>
    <row r="7910" spans="16:17" x14ac:dyDescent="0.25">
      <c r="P7910" s="84"/>
      <c r="Q7910" s="84"/>
    </row>
    <row r="7911" spans="16:17" x14ac:dyDescent="0.25">
      <c r="P7911" s="84"/>
      <c r="Q7911" s="84"/>
    </row>
    <row r="7912" spans="16:17" x14ac:dyDescent="0.25">
      <c r="P7912" s="84"/>
      <c r="Q7912" s="84"/>
    </row>
    <row r="7913" spans="16:17" x14ac:dyDescent="0.25">
      <c r="P7913" s="84"/>
      <c r="Q7913" s="84"/>
    </row>
    <row r="7914" spans="16:17" x14ac:dyDescent="0.25">
      <c r="P7914" s="84"/>
      <c r="Q7914" s="84"/>
    </row>
    <row r="7915" spans="16:17" x14ac:dyDescent="0.25">
      <c r="P7915" s="84"/>
      <c r="Q7915" s="84"/>
    </row>
    <row r="7916" spans="16:17" x14ac:dyDescent="0.25">
      <c r="P7916" s="84"/>
      <c r="Q7916" s="84"/>
    </row>
    <row r="7917" spans="16:17" x14ac:dyDescent="0.25">
      <c r="P7917" s="84"/>
      <c r="Q7917" s="84"/>
    </row>
    <row r="7918" spans="16:17" x14ac:dyDescent="0.25">
      <c r="P7918" s="84"/>
      <c r="Q7918" s="84"/>
    </row>
    <row r="7919" spans="16:17" x14ac:dyDescent="0.25">
      <c r="P7919" s="84"/>
      <c r="Q7919" s="84"/>
    </row>
    <row r="7920" spans="16:17" x14ac:dyDescent="0.25">
      <c r="P7920" s="84"/>
      <c r="Q7920" s="84"/>
    </row>
    <row r="7921" spans="16:17" x14ac:dyDescent="0.25">
      <c r="P7921" s="84"/>
      <c r="Q7921" s="84"/>
    </row>
    <row r="7922" spans="16:17" x14ac:dyDescent="0.25">
      <c r="P7922" s="84"/>
      <c r="Q7922" s="84"/>
    </row>
    <row r="7923" spans="16:17" x14ac:dyDescent="0.25">
      <c r="P7923" s="84"/>
      <c r="Q7923" s="84"/>
    </row>
    <row r="7924" spans="16:17" x14ac:dyDescent="0.25">
      <c r="P7924" s="84"/>
      <c r="Q7924" s="84"/>
    </row>
    <row r="7925" spans="16:17" x14ac:dyDescent="0.25">
      <c r="P7925" s="84"/>
      <c r="Q7925" s="84"/>
    </row>
    <row r="7926" spans="16:17" x14ac:dyDescent="0.25">
      <c r="P7926" s="84"/>
      <c r="Q7926" s="84"/>
    </row>
    <row r="7927" spans="16:17" x14ac:dyDescent="0.25">
      <c r="P7927" s="84"/>
      <c r="Q7927" s="84"/>
    </row>
    <row r="7928" spans="16:17" x14ac:dyDescent="0.25">
      <c r="P7928" s="84"/>
      <c r="Q7928" s="84"/>
    </row>
    <row r="7929" spans="16:17" x14ac:dyDescent="0.25">
      <c r="P7929" s="84"/>
      <c r="Q7929" s="84"/>
    </row>
    <row r="7930" spans="16:17" x14ac:dyDescent="0.25">
      <c r="P7930" s="84"/>
      <c r="Q7930" s="84"/>
    </row>
    <row r="7931" spans="16:17" x14ac:dyDescent="0.25">
      <c r="P7931" s="84"/>
      <c r="Q7931" s="84"/>
    </row>
    <row r="7932" spans="16:17" x14ac:dyDescent="0.25">
      <c r="P7932" s="84"/>
      <c r="Q7932" s="84"/>
    </row>
    <row r="7933" spans="16:17" x14ac:dyDescent="0.25">
      <c r="P7933" s="84"/>
      <c r="Q7933" s="84"/>
    </row>
    <row r="7934" spans="16:17" x14ac:dyDescent="0.25">
      <c r="P7934" s="84"/>
      <c r="Q7934" s="84"/>
    </row>
    <row r="7935" spans="16:17" x14ac:dyDescent="0.25">
      <c r="P7935" s="84"/>
      <c r="Q7935" s="84"/>
    </row>
    <row r="7936" spans="16:17" x14ac:dyDescent="0.25">
      <c r="P7936" s="84"/>
      <c r="Q7936" s="84"/>
    </row>
    <row r="7937" spans="16:17" x14ac:dyDescent="0.25">
      <c r="P7937" s="84"/>
      <c r="Q7937" s="84"/>
    </row>
    <row r="7938" spans="16:17" x14ac:dyDescent="0.25">
      <c r="P7938" s="84"/>
      <c r="Q7938" s="84"/>
    </row>
    <row r="7939" spans="16:17" x14ac:dyDescent="0.25">
      <c r="P7939" s="84"/>
      <c r="Q7939" s="84"/>
    </row>
    <row r="7940" spans="16:17" x14ac:dyDescent="0.25">
      <c r="P7940" s="84"/>
      <c r="Q7940" s="84"/>
    </row>
    <row r="7941" spans="16:17" x14ac:dyDescent="0.25">
      <c r="P7941" s="84"/>
      <c r="Q7941" s="84"/>
    </row>
    <row r="7942" spans="16:17" x14ac:dyDescent="0.25">
      <c r="P7942" s="84"/>
      <c r="Q7942" s="84"/>
    </row>
    <row r="7943" spans="16:17" x14ac:dyDescent="0.25">
      <c r="P7943" s="84"/>
      <c r="Q7943" s="84"/>
    </row>
    <row r="7944" spans="16:17" x14ac:dyDescent="0.25">
      <c r="P7944" s="84"/>
      <c r="Q7944" s="84"/>
    </row>
    <row r="7945" spans="16:17" x14ac:dyDescent="0.25">
      <c r="P7945" s="84"/>
      <c r="Q7945" s="84"/>
    </row>
    <row r="7946" spans="16:17" x14ac:dyDescent="0.25">
      <c r="P7946" s="84"/>
      <c r="Q7946" s="84"/>
    </row>
    <row r="7947" spans="16:17" x14ac:dyDescent="0.25">
      <c r="P7947" s="84"/>
      <c r="Q7947" s="84"/>
    </row>
    <row r="7948" spans="16:17" x14ac:dyDescent="0.25">
      <c r="P7948" s="84"/>
      <c r="Q7948" s="84"/>
    </row>
    <row r="7949" spans="16:17" x14ac:dyDescent="0.25">
      <c r="P7949" s="84"/>
      <c r="Q7949" s="84"/>
    </row>
    <row r="7950" spans="16:17" x14ac:dyDescent="0.25">
      <c r="P7950" s="84"/>
      <c r="Q7950" s="84"/>
    </row>
    <row r="7951" spans="16:17" x14ac:dyDescent="0.25">
      <c r="P7951" s="84"/>
      <c r="Q7951" s="84"/>
    </row>
    <row r="7952" spans="16:17" x14ac:dyDescent="0.25">
      <c r="P7952" s="84"/>
      <c r="Q7952" s="84"/>
    </row>
    <row r="7953" spans="16:17" x14ac:dyDescent="0.25">
      <c r="P7953" s="84"/>
      <c r="Q7953" s="84"/>
    </row>
    <row r="7954" spans="16:17" x14ac:dyDescent="0.25">
      <c r="P7954" s="84"/>
      <c r="Q7954" s="84"/>
    </row>
    <row r="7955" spans="16:17" x14ac:dyDescent="0.25">
      <c r="P7955" s="84"/>
      <c r="Q7955" s="84"/>
    </row>
    <row r="7956" spans="16:17" x14ac:dyDescent="0.25">
      <c r="P7956" s="84"/>
      <c r="Q7956" s="84"/>
    </row>
    <row r="7957" spans="16:17" x14ac:dyDescent="0.25">
      <c r="P7957" s="84"/>
      <c r="Q7957" s="84"/>
    </row>
    <row r="7958" spans="16:17" x14ac:dyDescent="0.25">
      <c r="P7958" s="84"/>
      <c r="Q7958" s="84"/>
    </row>
    <row r="7959" spans="16:17" x14ac:dyDescent="0.25">
      <c r="P7959" s="84"/>
      <c r="Q7959" s="84"/>
    </row>
    <row r="7960" spans="16:17" x14ac:dyDescent="0.25">
      <c r="P7960" s="84"/>
      <c r="Q7960" s="84"/>
    </row>
    <row r="7961" spans="16:17" x14ac:dyDescent="0.25">
      <c r="P7961" s="84"/>
      <c r="Q7961" s="84"/>
    </row>
    <row r="7962" spans="16:17" x14ac:dyDescent="0.25">
      <c r="P7962" s="84"/>
      <c r="Q7962" s="84"/>
    </row>
    <row r="7963" spans="16:17" x14ac:dyDescent="0.25">
      <c r="P7963" s="84"/>
      <c r="Q7963" s="84"/>
    </row>
    <row r="7964" spans="16:17" x14ac:dyDescent="0.25">
      <c r="P7964" s="84"/>
      <c r="Q7964" s="84"/>
    </row>
    <row r="7965" spans="16:17" x14ac:dyDescent="0.25">
      <c r="P7965" s="84"/>
      <c r="Q7965" s="84"/>
    </row>
    <row r="7966" spans="16:17" x14ac:dyDescent="0.25">
      <c r="P7966" s="84"/>
      <c r="Q7966" s="84"/>
    </row>
    <row r="7967" spans="16:17" x14ac:dyDescent="0.25">
      <c r="P7967" s="84"/>
      <c r="Q7967" s="84"/>
    </row>
    <row r="7968" spans="16:17" x14ac:dyDescent="0.25">
      <c r="P7968" s="84"/>
      <c r="Q7968" s="84"/>
    </row>
    <row r="7969" spans="16:17" x14ac:dyDescent="0.25">
      <c r="P7969" s="84"/>
      <c r="Q7969" s="84"/>
    </row>
    <row r="7970" spans="16:17" x14ac:dyDescent="0.25">
      <c r="P7970" s="84"/>
      <c r="Q7970" s="84"/>
    </row>
    <row r="7971" spans="16:17" x14ac:dyDescent="0.25">
      <c r="P7971" s="84"/>
      <c r="Q7971" s="84"/>
    </row>
    <row r="7972" spans="16:17" x14ac:dyDescent="0.25">
      <c r="P7972" s="84"/>
      <c r="Q7972" s="84"/>
    </row>
    <row r="7973" spans="16:17" x14ac:dyDescent="0.25">
      <c r="P7973" s="84"/>
      <c r="Q7973" s="84"/>
    </row>
    <row r="7974" spans="16:17" x14ac:dyDescent="0.25">
      <c r="P7974" s="84"/>
      <c r="Q7974" s="84"/>
    </row>
    <row r="7975" spans="16:17" x14ac:dyDescent="0.25">
      <c r="P7975" s="84"/>
      <c r="Q7975" s="84"/>
    </row>
    <row r="7976" spans="16:17" x14ac:dyDescent="0.25">
      <c r="P7976" s="84"/>
      <c r="Q7976" s="84"/>
    </row>
    <row r="7977" spans="16:17" x14ac:dyDescent="0.25">
      <c r="P7977" s="84"/>
      <c r="Q7977" s="84"/>
    </row>
    <row r="7978" spans="16:17" x14ac:dyDescent="0.25">
      <c r="P7978" s="84"/>
      <c r="Q7978" s="84"/>
    </row>
    <row r="7979" spans="16:17" x14ac:dyDescent="0.25">
      <c r="P7979" s="84"/>
      <c r="Q7979" s="84"/>
    </row>
    <row r="7980" spans="16:17" x14ac:dyDescent="0.25">
      <c r="P7980" s="84"/>
      <c r="Q7980" s="84"/>
    </row>
    <row r="7981" spans="16:17" x14ac:dyDescent="0.25">
      <c r="P7981" s="84"/>
      <c r="Q7981" s="84"/>
    </row>
    <row r="7982" spans="16:17" x14ac:dyDescent="0.25">
      <c r="P7982" s="84"/>
      <c r="Q7982" s="84"/>
    </row>
    <row r="7983" spans="16:17" x14ac:dyDescent="0.25">
      <c r="P7983" s="84"/>
      <c r="Q7983" s="84"/>
    </row>
    <row r="7984" spans="16:17" x14ac:dyDescent="0.25">
      <c r="P7984" s="84"/>
      <c r="Q7984" s="84"/>
    </row>
    <row r="7985" spans="16:17" x14ac:dyDescent="0.25">
      <c r="P7985" s="84"/>
      <c r="Q7985" s="84"/>
    </row>
    <row r="7986" spans="16:17" x14ac:dyDescent="0.25">
      <c r="P7986" s="84"/>
      <c r="Q7986" s="84"/>
    </row>
    <row r="7987" spans="16:17" x14ac:dyDescent="0.25">
      <c r="P7987" s="84"/>
      <c r="Q7987" s="84"/>
    </row>
    <row r="7988" spans="16:17" x14ac:dyDescent="0.25">
      <c r="P7988" s="84"/>
      <c r="Q7988" s="84"/>
    </row>
    <row r="7989" spans="16:17" x14ac:dyDescent="0.25">
      <c r="P7989" s="84"/>
      <c r="Q7989" s="84"/>
    </row>
    <row r="7990" spans="16:17" x14ac:dyDescent="0.25">
      <c r="P7990" s="84"/>
      <c r="Q7990" s="84"/>
    </row>
    <row r="7991" spans="16:17" x14ac:dyDescent="0.25">
      <c r="P7991" s="84"/>
      <c r="Q7991" s="84"/>
    </row>
    <row r="7992" spans="16:17" x14ac:dyDescent="0.25">
      <c r="P7992" s="84"/>
      <c r="Q7992" s="84"/>
    </row>
    <row r="7993" spans="16:17" x14ac:dyDescent="0.25">
      <c r="P7993" s="84"/>
      <c r="Q7993" s="84"/>
    </row>
    <row r="7994" spans="16:17" x14ac:dyDescent="0.25">
      <c r="P7994" s="84"/>
      <c r="Q7994" s="84"/>
    </row>
    <row r="7995" spans="16:17" x14ac:dyDescent="0.25">
      <c r="P7995" s="84"/>
      <c r="Q7995" s="84"/>
    </row>
    <row r="7996" spans="16:17" x14ac:dyDescent="0.25">
      <c r="P7996" s="84"/>
      <c r="Q7996" s="84"/>
    </row>
    <row r="7997" spans="16:17" x14ac:dyDescent="0.25">
      <c r="P7997" s="84"/>
      <c r="Q7997" s="84"/>
    </row>
    <row r="7998" spans="16:17" x14ac:dyDescent="0.25">
      <c r="P7998" s="84"/>
      <c r="Q7998" s="84"/>
    </row>
    <row r="7999" spans="16:17" x14ac:dyDescent="0.25">
      <c r="P7999" s="84"/>
      <c r="Q7999" s="84"/>
    </row>
    <row r="8000" spans="16:17" x14ac:dyDescent="0.25">
      <c r="P8000" s="84"/>
      <c r="Q8000" s="84"/>
    </row>
    <row r="8001" spans="16:17" x14ac:dyDescent="0.25">
      <c r="P8001" s="84"/>
      <c r="Q8001" s="84"/>
    </row>
    <row r="8002" spans="16:17" x14ac:dyDescent="0.25">
      <c r="P8002" s="84"/>
      <c r="Q8002" s="84"/>
    </row>
    <row r="8003" spans="16:17" x14ac:dyDescent="0.25">
      <c r="P8003" s="84"/>
      <c r="Q8003" s="84"/>
    </row>
    <row r="8004" spans="16:17" x14ac:dyDescent="0.25">
      <c r="P8004" s="84"/>
      <c r="Q8004" s="84"/>
    </row>
    <row r="8005" spans="16:17" x14ac:dyDescent="0.25">
      <c r="P8005" s="84"/>
      <c r="Q8005" s="84"/>
    </row>
    <row r="8006" spans="16:17" x14ac:dyDescent="0.25">
      <c r="P8006" s="84"/>
      <c r="Q8006" s="84"/>
    </row>
    <row r="8007" spans="16:17" x14ac:dyDescent="0.25">
      <c r="P8007" s="84"/>
      <c r="Q8007" s="84"/>
    </row>
    <row r="8008" spans="16:17" x14ac:dyDescent="0.25">
      <c r="P8008" s="84"/>
      <c r="Q8008" s="84"/>
    </row>
    <row r="8009" spans="16:17" x14ac:dyDescent="0.25">
      <c r="P8009" s="84"/>
      <c r="Q8009" s="84"/>
    </row>
    <row r="8010" spans="16:17" x14ac:dyDescent="0.25">
      <c r="P8010" s="84"/>
      <c r="Q8010" s="84"/>
    </row>
    <row r="8011" spans="16:17" x14ac:dyDescent="0.25">
      <c r="P8011" s="84"/>
      <c r="Q8011" s="84"/>
    </row>
    <row r="8012" spans="16:17" x14ac:dyDescent="0.25">
      <c r="P8012" s="84"/>
      <c r="Q8012" s="84"/>
    </row>
    <row r="8013" spans="16:17" x14ac:dyDescent="0.25">
      <c r="P8013" s="84"/>
      <c r="Q8013" s="84"/>
    </row>
    <row r="8014" spans="16:17" x14ac:dyDescent="0.25">
      <c r="P8014" s="84"/>
      <c r="Q8014" s="84"/>
    </row>
    <row r="8015" spans="16:17" x14ac:dyDescent="0.25">
      <c r="P8015" s="84"/>
      <c r="Q8015" s="84"/>
    </row>
    <row r="8016" spans="16:17" x14ac:dyDescent="0.25">
      <c r="P8016" s="84"/>
      <c r="Q8016" s="84"/>
    </row>
    <row r="8017" spans="16:17" x14ac:dyDescent="0.25">
      <c r="P8017" s="84"/>
      <c r="Q8017" s="84"/>
    </row>
    <row r="8018" spans="16:17" x14ac:dyDescent="0.25">
      <c r="P8018" s="84"/>
      <c r="Q8018" s="84"/>
    </row>
    <row r="8019" spans="16:17" x14ac:dyDescent="0.25">
      <c r="P8019" s="84"/>
      <c r="Q8019" s="84"/>
    </row>
    <row r="8020" spans="16:17" x14ac:dyDescent="0.25">
      <c r="P8020" s="84"/>
      <c r="Q8020" s="84"/>
    </row>
    <row r="8021" spans="16:17" x14ac:dyDescent="0.25">
      <c r="P8021" s="84"/>
      <c r="Q8021" s="84"/>
    </row>
    <row r="8022" spans="16:17" x14ac:dyDescent="0.25">
      <c r="P8022" s="84"/>
      <c r="Q8022" s="84"/>
    </row>
    <row r="8023" spans="16:17" x14ac:dyDescent="0.25">
      <c r="P8023" s="84"/>
      <c r="Q8023" s="84"/>
    </row>
    <row r="8024" spans="16:17" x14ac:dyDescent="0.25">
      <c r="P8024" s="84"/>
      <c r="Q8024" s="84"/>
    </row>
    <row r="8025" spans="16:17" x14ac:dyDescent="0.25">
      <c r="P8025" s="84"/>
      <c r="Q8025" s="84"/>
    </row>
    <row r="8026" spans="16:17" x14ac:dyDescent="0.25">
      <c r="P8026" s="84"/>
      <c r="Q8026" s="84"/>
    </row>
    <row r="8027" spans="16:17" x14ac:dyDescent="0.25">
      <c r="P8027" s="84"/>
      <c r="Q8027" s="84"/>
    </row>
    <row r="8028" spans="16:17" x14ac:dyDescent="0.25">
      <c r="P8028" s="84"/>
      <c r="Q8028" s="84"/>
    </row>
    <row r="8029" spans="16:17" x14ac:dyDescent="0.25">
      <c r="P8029" s="84"/>
      <c r="Q8029" s="84"/>
    </row>
    <row r="8030" spans="16:17" x14ac:dyDescent="0.25">
      <c r="P8030" s="84"/>
      <c r="Q8030" s="84"/>
    </row>
    <row r="8031" spans="16:17" x14ac:dyDescent="0.25">
      <c r="P8031" s="84"/>
      <c r="Q8031" s="84"/>
    </row>
    <row r="8032" spans="16:17" x14ac:dyDescent="0.25">
      <c r="P8032" s="84"/>
      <c r="Q8032" s="84"/>
    </row>
    <row r="8033" spans="16:17" x14ac:dyDescent="0.25">
      <c r="P8033" s="84"/>
      <c r="Q8033" s="84"/>
    </row>
    <row r="8034" spans="16:17" x14ac:dyDescent="0.25">
      <c r="P8034" s="84"/>
      <c r="Q8034" s="84"/>
    </row>
    <row r="8035" spans="16:17" x14ac:dyDescent="0.25">
      <c r="P8035" s="84"/>
      <c r="Q8035" s="84"/>
    </row>
    <row r="8036" spans="16:17" x14ac:dyDescent="0.25">
      <c r="P8036" s="84"/>
      <c r="Q8036" s="84"/>
    </row>
    <row r="8037" spans="16:17" x14ac:dyDescent="0.25">
      <c r="P8037" s="84"/>
      <c r="Q8037" s="84"/>
    </row>
    <row r="8038" spans="16:17" x14ac:dyDescent="0.25">
      <c r="P8038" s="84"/>
      <c r="Q8038" s="84"/>
    </row>
    <row r="8039" spans="16:17" x14ac:dyDescent="0.25">
      <c r="P8039" s="84"/>
      <c r="Q8039" s="84"/>
    </row>
    <row r="8040" spans="16:17" x14ac:dyDescent="0.25">
      <c r="P8040" s="84"/>
      <c r="Q8040" s="84"/>
    </row>
    <row r="8041" spans="16:17" x14ac:dyDescent="0.25">
      <c r="P8041" s="84"/>
      <c r="Q8041" s="84"/>
    </row>
    <row r="8042" spans="16:17" x14ac:dyDescent="0.25">
      <c r="P8042" s="84"/>
      <c r="Q8042" s="84"/>
    </row>
    <row r="8043" spans="16:17" x14ac:dyDescent="0.25">
      <c r="P8043" s="84"/>
      <c r="Q8043" s="84"/>
    </row>
    <row r="8044" spans="16:17" x14ac:dyDescent="0.25">
      <c r="P8044" s="84"/>
      <c r="Q8044" s="84"/>
    </row>
    <row r="8045" spans="16:17" x14ac:dyDescent="0.25">
      <c r="P8045" s="84"/>
      <c r="Q8045" s="84"/>
    </row>
    <row r="8046" spans="16:17" x14ac:dyDescent="0.25">
      <c r="P8046" s="84"/>
      <c r="Q8046" s="84"/>
    </row>
    <row r="8047" spans="16:17" x14ac:dyDescent="0.25">
      <c r="P8047" s="84"/>
      <c r="Q8047" s="84"/>
    </row>
    <row r="8048" spans="16:17" x14ac:dyDescent="0.25">
      <c r="P8048" s="84"/>
      <c r="Q8048" s="84"/>
    </row>
    <row r="8049" spans="16:17" x14ac:dyDescent="0.25">
      <c r="P8049" s="84"/>
      <c r="Q8049" s="84"/>
    </row>
    <row r="8050" spans="16:17" x14ac:dyDescent="0.25">
      <c r="P8050" s="84"/>
      <c r="Q8050" s="84"/>
    </row>
    <row r="8051" spans="16:17" x14ac:dyDescent="0.25">
      <c r="P8051" s="84"/>
      <c r="Q8051" s="84"/>
    </row>
    <row r="8052" spans="16:17" x14ac:dyDescent="0.25">
      <c r="P8052" s="84"/>
      <c r="Q8052" s="84"/>
    </row>
    <row r="8053" spans="16:17" x14ac:dyDescent="0.25">
      <c r="P8053" s="84"/>
      <c r="Q8053" s="84"/>
    </row>
    <row r="8054" spans="16:17" x14ac:dyDescent="0.25">
      <c r="P8054" s="84"/>
      <c r="Q8054" s="84"/>
    </row>
    <row r="8055" spans="16:17" x14ac:dyDescent="0.25">
      <c r="P8055" s="84"/>
      <c r="Q8055" s="84"/>
    </row>
    <row r="8056" spans="16:17" x14ac:dyDescent="0.25">
      <c r="P8056" s="84"/>
      <c r="Q8056" s="84"/>
    </row>
    <row r="8057" spans="16:17" x14ac:dyDescent="0.25">
      <c r="P8057" s="84"/>
      <c r="Q8057" s="84"/>
    </row>
    <row r="8058" spans="16:17" x14ac:dyDescent="0.25">
      <c r="P8058" s="84"/>
      <c r="Q8058" s="84"/>
    </row>
    <row r="8059" spans="16:17" x14ac:dyDescent="0.25">
      <c r="P8059" s="84"/>
      <c r="Q8059" s="84"/>
    </row>
    <row r="8060" spans="16:17" x14ac:dyDescent="0.25">
      <c r="P8060" s="84"/>
      <c r="Q8060" s="84"/>
    </row>
    <row r="8061" spans="16:17" x14ac:dyDescent="0.25">
      <c r="P8061" s="84"/>
      <c r="Q8061" s="84"/>
    </row>
    <row r="8062" spans="16:17" x14ac:dyDescent="0.25">
      <c r="P8062" s="84"/>
      <c r="Q8062" s="84"/>
    </row>
    <row r="8063" spans="16:17" x14ac:dyDescent="0.25">
      <c r="P8063" s="84"/>
      <c r="Q8063" s="84"/>
    </row>
    <row r="8064" spans="16:17" x14ac:dyDescent="0.25">
      <c r="P8064" s="84"/>
      <c r="Q8064" s="84"/>
    </row>
    <row r="8065" spans="16:17" x14ac:dyDescent="0.25">
      <c r="P8065" s="84"/>
      <c r="Q8065" s="84"/>
    </row>
    <row r="8066" spans="16:17" x14ac:dyDescent="0.25">
      <c r="P8066" s="84"/>
      <c r="Q8066" s="84"/>
    </row>
    <row r="8067" spans="16:17" x14ac:dyDescent="0.25">
      <c r="P8067" s="84"/>
      <c r="Q8067" s="84"/>
    </row>
    <row r="8068" spans="16:17" x14ac:dyDescent="0.25">
      <c r="P8068" s="84"/>
      <c r="Q8068" s="84"/>
    </row>
    <row r="8069" spans="16:17" x14ac:dyDescent="0.25">
      <c r="P8069" s="84"/>
      <c r="Q8069" s="84"/>
    </row>
    <row r="8070" spans="16:17" x14ac:dyDescent="0.25">
      <c r="P8070" s="84"/>
      <c r="Q8070" s="84"/>
    </row>
    <row r="8071" spans="16:17" x14ac:dyDescent="0.25">
      <c r="P8071" s="84"/>
      <c r="Q8071" s="84"/>
    </row>
    <row r="8072" spans="16:17" x14ac:dyDescent="0.25">
      <c r="P8072" s="84"/>
      <c r="Q8072" s="84"/>
    </row>
    <row r="8073" spans="16:17" x14ac:dyDescent="0.25">
      <c r="P8073" s="84"/>
      <c r="Q8073" s="84"/>
    </row>
    <row r="8074" spans="16:17" x14ac:dyDescent="0.25">
      <c r="P8074" s="84"/>
      <c r="Q8074" s="84"/>
    </row>
    <row r="8075" spans="16:17" x14ac:dyDescent="0.25">
      <c r="P8075" s="84"/>
      <c r="Q8075" s="84"/>
    </row>
    <row r="8076" spans="16:17" x14ac:dyDescent="0.25">
      <c r="P8076" s="84"/>
      <c r="Q8076" s="84"/>
    </row>
    <row r="8077" spans="16:17" x14ac:dyDescent="0.25">
      <c r="P8077" s="84"/>
      <c r="Q8077" s="84"/>
    </row>
    <row r="8078" spans="16:17" x14ac:dyDescent="0.25">
      <c r="P8078" s="84"/>
      <c r="Q8078" s="84"/>
    </row>
    <row r="8079" spans="16:17" x14ac:dyDescent="0.25">
      <c r="P8079" s="84"/>
      <c r="Q8079" s="84"/>
    </row>
    <row r="8080" spans="16:17" x14ac:dyDescent="0.25">
      <c r="P8080" s="84"/>
      <c r="Q8080" s="84"/>
    </row>
    <row r="8081" spans="16:17" x14ac:dyDescent="0.25">
      <c r="P8081" s="84"/>
      <c r="Q8081" s="84"/>
    </row>
    <row r="8082" spans="16:17" x14ac:dyDescent="0.25">
      <c r="P8082" s="84"/>
      <c r="Q8082" s="84"/>
    </row>
    <row r="8083" spans="16:17" x14ac:dyDescent="0.25">
      <c r="P8083" s="84"/>
      <c r="Q8083" s="84"/>
    </row>
    <row r="8084" spans="16:17" x14ac:dyDescent="0.25">
      <c r="P8084" s="84"/>
      <c r="Q8084" s="84"/>
    </row>
    <row r="8085" spans="16:17" x14ac:dyDescent="0.25">
      <c r="P8085" s="84"/>
      <c r="Q8085" s="84"/>
    </row>
    <row r="8086" spans="16:17" x14ac:dyDescent="0.25">
      <c r="P8086" s="84"/>
      <c r="Q8086" s="84"/>
    </row>
    <row r="8087" spans="16:17" x14ac:dyDescent="0.25">
      <c r="P8087" s="84"/>
      <c r="Q8087" s="84"/>
    </row>
    <row r="8088" spans="16:17" x14ac:dyDescent="0.25">
      <c r="P8088" s="84"/>
      <c r="Q8088" s="84"/>
    </row>
    <row r="8089" spans="16:17" x14ac:dyDescent="0.25">
      <c r="P8089" s="84"/>
      <c r="Q8089" s="84"/>
    </row>
    <row r="8090" spans="16:17" x14ac:dyDescent="0.25">
      <c r="P8090" s="84"/>
      <c r="Q8090" s="84"/>
    </row>
    <row r="8091" spans="16:17" x14ac:dyDescent="0.25">
      <c r="P8091" s="84"/>
      <c r="Q8091" s="84"/>
    </row>
    <row r="8092" spans="16:17" x14ac:dyDescent="0.25">
      <c r="P8092" s="84"/>
      <c r="Q8092" s="84"/>
    </row>
    <row r="8093" spans="16:17" x14ac:dyDescent="0.25">
      <c r="P8093" s="84"/>
      <c r="Q8093" s="84"/>
    </row>
    <row r="8094" spans="16:17" x14ac:dyDescent="0.25">
      <c r="P8094" s="84"/>
      <c r="Q8094" s="84"/>
    </row>
    <row r="8095" spans="16:17" x14ac:dyDescent="0.25">
      <c r="P8095" s="84"/>
      <c r="Q8095" s="84"/>
    </row>
    <row r="8096" spans="16:17" x14ac:dyDescent="0.25">
      <c r="P8096" s="84"/>
      <c r="Q8096" s="84"/>
    </row>
    <row r="8097" spans="16:17" x14ac:dyDescent="0.25">
      <c r="P8097" s="84"/>
      <c r="Q8097" s="84"/>
    </row>
    <row r="8098" spans="16:17" x14ac:dyDescent="0.25">
      <c r="P8098" s="84"/>
      <c r="Q8098" s="84"/>
    </row>
    <row r="8099" spans="16:17" x14ac:dyDescent="0.25">
      <c r="P8099" s="84"/>
      <c r="Q8099" s="84"/>
    </row>
    <row r="8100" spans="16:17" x14ac:dyDescent="0.25">
      <c r="P8100" s="84"/>
      <c r="Q8100" s="84"/>
    </row>
    <row r="8101" spans="16:17" x14ac:dyDescent="0.25">
      <c r="P8101" s="84"/>
      <c r="Q8101" s="84"/>
    </row>
    <row r="8102" spans="16:17" x14ac:dyDescent="0.25">
      <c r="P8102" s="84"/>
      <c r="Q8102" s="84"/>
    </row>
    <row r="8103" spans="16:17" x14ac:dyDescent="0.25">
      <c r="P8103" s="84"/>
      <c r="Q8103" s="84"/>
    </row>
    <row r="8104" spans="16:17" x14ac:dyDescent="0.25">
      <c r="P8104" s="84"/>
      <c r="Q8104" s="84"/>
    </row>
    <row r="8105" spans="16:17" x14ac:dyDescent="0.25">
      <c r="P8105" s="84"/>
      <c r="Q8105" s="84"/>
    </row>
    <row r="8106" spans="16:17" x14ac:dyDescent="0.25">
      <c r="P8106" s="84"/>
      <c r="Q8106" s="84"/>
    </row>
    <row r="8107" spans="16:17" x14ac:dyDescent="0.25">
      <c r="P8107" s="84"/>
      <c r="Q8107" s="84"/>
    </row>
    <row r="8108" spans="16:17" x14ac:dyDescent="0.25">
      <c r="P8108" s="84"/>
      <c r="Q8108" s="84"/>
    </row>
    <row r="8109" spans="16:17" x14ac:dyDescent="0.25">
      <c r="P8109" s="84"/>
      <c r="Q8109" s="84"/>
    </row>
    <row r="8110" spans="16:17" x14ac:dyDescent="0.25">
      <c r="P8110" s="84"/>
      <c r="Q8110" s="84"/>
    </row>
    <row r="8111" spans="16:17" x14ac:dyDescent="0.25">
      <c r="P8111" s="84"/>
      <c r="Q8111" s="84"/>
    </row>
    <row r="8112" spans="16:17" x14ac:dyDescent="0.25">
      <c r="P8112" s="84"/>
      <c r="Q8112" s="84"/>
    </row>
    <row r="8113" spans="16:17" x14ac:dyDescent="0.25">
      <c r="P8113" s="84"/>
      <c r="Q8113" s="84"/>
    </row>
    <row r="8114" spans="16:17" x14ac:dyDescent="0.25">
      <c r="P8114" s="84"/>
      <c r="Q8114" s="84"/>
    </row>
    <row r="8115" spans="16:17" x14ac:dyDescent="0.25">
      <c r="P8115" s="84"/>
      <c r="Q8115" s="84"/>
    </row>
    <row r="8116" spans="16:17" x14ac:dyDescent="0.25">
      <c r="P8116" s="84"/>
      <c r="Q8116" s="84"/>
    </row>
    <row r="8117" spans="16:17" x14ac:dyDescent="0.25">
      <c r="P8117" s="84"/>
      <c r="Q8117" s="84"/>
    </row>
    <row r="8118" spans="16:17" x14ac:dyDescent="0.25">
      <c r="P8118" s="84"/>
      <c r="Q8118" s="84"/>
    </row>
    <row r="8119" spans="16:17" x14ac:dyDescent="0.25">
      <c r="P8119" s="84"/>
      <c r="Q8119" s="84"/>
    </row>
    <row r="8120" spans="16:17" x14ac:dyDescent="0.25">
      <c r="P8120" s="84"/>
      <c r="Q8120" s="84"/>
    </row>
    <row r="8121" spans="16:17" x14ac:dyDescent="0.25">
      <c r="P8121" s="84"/>
      <c r="Q8121" s="84"/>
    </row>
    <row r="8122" spans="16:17" x14ac:dyDescent="0.25">
      <c r="P8122" s="84"/>
      <c r="Q8122" s="84"/>
    </row>
    <row r="8123" spans="16:17" x14ac:dyDescent="0.25">
      <c r="P8123" s="84"/>
      <c r="Q8123" s="84"/>
    </row>
    <row r="8124" spans="16:17" x14ac:dyDescent="0.25">
      <c r="P8124" s="84"/>
      <c r="Q8124" s="84"/>
    </row>
    <row r="8125" spans="16:17" x14ac:dyDescent="0.25">
      <c r="P8125" s="84"/>
      <c r="Q8125" s="84"/>
    </row>
    <row r="8126" spans="16:17" x14ac:dyDescent="0.25">
      <c r="P8126" s="84"/>
      <c r="Q8126" s="84"/>
    </row>
    <row r="8127" spans="16:17" x14ac:dyDescent="0.25">
      <c r="P8127" s="84"/>
      <c r="Q8127" s="84"/>
    </row>
    <row r="8128" spans="16:17" x14ac:dyDescent="0.25">
      <c r="P8128" s="84"/>
      <c r="Q8128" s="84"/>
    </row>
    <row r="8129" spans="16:17" x14ac:dyDescent="0.25">
      <c r="P8129" s="84"/>
      <c r="Q8129" s="84"/>
    </row>
    <row r="8130" spans="16:17" x14ac:dyDescent="0.25">
      <c r="P8130" s="84"/>
      <c r="Q8130" s="84"/>
    </row>
    <row r="8131" spans="16:17" x14ac:dyDescent="0.25">
      <c r="P8131" s="84"/>
      <c r="Q8131" s="84"/>
    </row>
    <row r="8132" spans="16:17" x14ac:dyDescent="0.25">
      <c r="P8132" s="84"/>
      <c r="Q8132" s="84"/>
    </row>
    <row r="8133" spans="16:17" x14ac:dyDescent="0.25">
      <c r="P8133" s="84"/>
      <c r="Q8133" s="84"/>
    </row>
    <row r="8134" spans="16:17" x14ac:dyDescent="0.25">
      <c r="P8134" s="84"/>
      <c r="Q8134" s="84"/>
    </row>
    <row r="8135" spans="16:17" x14ac:dyDescent="0.25">
      <c r="P8135" s="84"/>
      <c r="Q8135" s="84"/>
    </row>
    <row r="8136" spans="16:17" x14ac:dyDescent="0.25">
      <c r="P8136" s="84"/>
      <c r="Q8136" s="84"/>
    </row>
    <row r="8137" spans="16:17" x14ac:dyDescent="0.25">
      <c r="P8137" s="84"/>
      <c r="Q8137" s="84"/>
    </row>
    <row r="8138" spans="16:17" x14ac:dyDescent="0.25">
      <c r="P8138" s="84"/>
      <c r="Q8138" s="84"/>
    </row>
    <row r="8139" spans="16:17" x14ac:dyDescent="0.25">
      <c r="P8139" s="84"/>
      <c r="Q8139" s="84"/>
    </row>
    <row r="8140" spans="16:17" x14ac:dyDescent="0.25">
      <c r="P8140" s="84"/>
      <c r="Q8140" s="84"/>
    </row>
    <row r="8141" spans="16:17" x14ac:dyDescent="0.25">
      <c r="P8141" s="84"/>
      <c r="Q8141" s="84"/>
    </row>
    <row r="8142" spans="16:17" x14ac:dyDescent="0.25">
      <c r="P8142" s="84"/>
      <c r="Q8142" s="84"/>
    </row>
    <row r="8143" spans="16:17" x14ac:dyDescent="0.25">
      <c r="P8143" s="84"/>
      <c r="Q8143" s="84"/>
    </row>
    <row r="8144" spans="16:17" x14ac:dyDescent="0.25">
      <c r="P8144" s="84"/>
      <c r="Q8144" s="84"/>
    </row>
    <row r="8145" spans="16:17" x14ac:dyDescent="0.25">
      <c r="P8145" s="84"/>
      <c r="Q8145" s="84"/>
    </row>
    <row r="8146" spans="16:17" x14ac:dyDescent="0.25">
      <c r="P8146" s="84"/>
      <c r="Q8146" s="84"/>
    </row>
    <row r="8147" spans="16:17" x14ac:dyDescent="0.25">
      <c r="P8147" s="84"/>
      <c r="Q8147" s="84"/>
    </row>
    <row r="8148" spans="16:17" x14ac:dyDescent="0.25">
      <c r="P8148" s="84"/>
      <c r="Q8148" s="84"/>
    </row>
    <row r="8149" spans="16:17" x14ac:dyDescent="0.25">
      <c r="P8149" s="84"/>
      <c r="Q8149" s="84"/>
    </row>
    <row r="8150" spans="16:17" x14ac:dyDescent="0.25">
      <c r="P8150" s="84"/>
      <c r="Q8150" s="84"/>
    </row>
    <row r="8151" spans="16:17" x14ac:dyDescent="0.25">
      <c r="P8151" s="84"/>
      <c r="Q8151" s="84"/>
    </row>
    <row r="8152" spans="16:17" x14ac:dyDescent="0.25">
      <c r="P8152" s="84"/>
      <c r="Q8152" s="84"/>
    </row>
    <row r="8153" spans="16:17" x14ac:dyDescent="0.25">
      <c r="P8153" s="84"/>
      <c r="Q8153" s="84"/>
    </row>
    <row r="8154" spans="16:17" x14ac:dyDescent="0.25">
      <c r="P8154" s="84"/>
      <c r="Q8154" s="84"/>
    </row>
    <row r="8155" spans="16:17" x14ac:dyDescent="0.25">
      <c r="P8155" s="84"/>
      <c r="Q8155" s="84"/>
    </row>
    <row r="8156" spans="16:17" x14ac:dyDescent="0.25">
      <c r="P8156" s="84"/>
      <c r="Q8156" s="84"/>
    </row>
    <row r="8157" spans="16:17" x14ac:dyDescent="0.25">
      <c r="P8157" s="84"/>
      <c r="Q8157" s="84"/>
    </row>
    <row r="8158" spans="16:17" x14ac:dyDescent="0.25">
      <c r="P8158" s="84"/>
      <c r="Q8158" s="84"/>
    </row>
    <row r="8159" spans="16:17" x14ac:dyDescent="0.25">
      <c r="P8159" s="84"/>
      <c r="Q8159" s="84"/>
    </row>
    <row r="8160" spans="16:17" x14ac:dyDescent="0.25">
      <c r="P8160" s="84"/>
      <c r="Q8160" s="84"/>
    </row>
    <row r="8161" spans="16:17" x14ac:dyDescent="0.25">
      <c r="P8161" s="84"/>
      <c r="Q8161" s="84"/>
    </row>
    <row r="8162" spans="16:17" x14ac:dyDescent="0.25">
      <c r="P8162" s="84"/>
      <c r="Q8162" s="84"/>
    </row>
    <row r="8163" spans="16:17" x14ac:dyDescent="0.25">
      <c r="P8163" s="84"/>
      <c r="Q8163" s="84"/>
    </row>
    <row r="8164" spans="16:17" x14ac:dyDescent="0.25">
      <c r="P8164" s="84"/>
      <c r="Q8164" s="84"/>
    </row>
    <row r="8165" spans="16:17" x14ac:dyDescent="0.25">
      <c r="P8165" s="84"/>
      <c r="Q8165" s="84"/>
    </row>
    <row r="8166" spans="16:17" x14ac:dyDescent="0.25">
      <c r="P8166" s="84"/>
      <c r="Q8166" s="84"/>
    </row>
    <row r="8167" spans="16:17" x14ac:dyDescent="0.25">
      <c r="P8167" s="84"/>
      <c r="Q8167" s="84"/>
    </row>
    <row r="8168" spans="16:17" x14ac:dyDescent="0.25">
      <c r="P8168" s="84"/>
      <c r="Q8168" s="84"/>
    </row>
    <row r="8169" spans="16:17" x14ac:dyDescent="0.25">
      <c r="P8169" s="84"/>
      <c r="Q8169" s="84"/>
    </row>
    <row r="8170" spans="16:17" x14ac:dyDescent="0.25">
      <c r="P8170" s="84"/>
      <c r="Q8170" s="84"/>
    </row>
    <row r="8171" spans="16:17" x14ac:dyDescent="0.25">
      <c r="P8171" s="84"/>
      <c r="Q8171" s="84"/>
    </row>
    <row r="8172" spans="16:17" x14ac:dyDescent="0.25">
      <c r="P8172" s="84"/>
      <c r="Q8172" s="84"/>
    </row>
    <row r="8173" spans="16:17" x14ac:dyDescent="0.25">
      <c r="P8173" s="84"/>
      <c r="Q8173" s="84"/>
    </row>
    <row r="8174" spans="16:17" x14ac:dyDescent="0.25">
      <c r="P8174" s="84"/>
      <c r="Q8174" s="84"/>
    </row>
    <row r="8175" spans="16:17" x14ac:dyDescent="0.25">
      <c r="P8175" s="84"/>
      <c r="Q8175" s="84"/>
    </row>
    <row r="8176" spans="16:17" x14ac:dyDescent="0.25">
      <c r="P8176" s="84"/>
      <c r="Q8176" s="84"/>
    </row>
    <row r="8177" spans="16:17" x14ac:dyDescent="0.25">
      <c r="P8177" s="84"/>
      <c r="Q8177" s="84"/>
    </row>
    <row r="8178" spans="16:17" x14ac:dyDescent="0.25">
      <c r="P8178" s="84"/>
      <c r="Q8178" s="84"/>
    </row>
    <row r="8179" spans="16:17" x14ac:dyDescent="0.25">
      <c r="P8179" s="84"/>
      <c r="Q8179" s="84"/>
    </row>
    <row r="8180" spans="16:17" x14ac:dyDescent="0.25">
      <c r="P8180" s="84"/>
      <c r="Q8180" s="84"/>
    </row>
    <row r="8181" spans="16:17" x14ac:dyDescent="0.25">
      <c r="P8181" s="84"/>
      <c r="Q8181" s="84"/>
    </row>
    <row r="8182" spans="16:17" x14ac:dyDescent="0.25">
      <c r="P8182" s="84"/>
      <c r="Q8182" s="84"/>
    </row>
    <row r="8183" spans="16:17" x14ac:dyDescent="0.25">
      <c r="P8183" s="84"/>
      <c r="Q8183" s="84"/>
    </row>
    <row r="8184" spans="16:17" x14ac:dyDescent="0.25">
      <c r="P8184" s="84"/>
      <c r="Q8184" s="84"/>
    </row>
    <row r="8185" spans="16:17" x14ac:dyDescent="0.25">
      <c r="P8185" s="84"/>
      <c r="Q8185" s="84"/>
    </row>
    <row r="8186" spans="16:17" x14ac:dyDescent="0.25">
      <c r="P8186" s="84"/>
      <c r="Q8186" s="84"/>
    </row>
    <row r="8187" spans="16:17" x14ac:dyDescent="0.25">
      <c r="P8187" s="84"/>
      <c r="Q8187" s="84"/>
    </row>
    <row r="8188" spans="16:17" x14ac:dyDescent="0.25">
      <c r="P8188" s="84"/>
      <c r="Q8188" s="84"/>
    </row>
    <row r="8189" spans="16:17" x14ac:dyDescent="0.25">
      <c r="P8189" s="84"/>
      <c r="Q8189" s="84"/>
    </row>
    <row r="8190" spans="16:17" x14ac:dyDescent="0.25">
      <c r="P8190" s="84"/>
      <c r="Q8190" s="84"/>
    </row>
    <row r="8191" spans="16:17" x14ac:dyDescent="0.25">
      <c r="P8191" s="84"/>
      <c r="Q8191" s="84"/>
    </row>
    <row r="8192" spans="16:17" x14ac:dyDescent="0.25">
      <c r="P8192" s="84"/>
      <c r="Q8192" s="84"/>
    </row>
    <row r="8193" spans="16:17" x14ac:dyDescent="0.25">
      <c r="P8193" s="84"/>
      <c r="Q8193" s="84"/>
    </row>
    <row r="8194" spans="16:17" x14ac:dyDescent="0.25">
      <c r="P8194" s="84"/>
      <c r="Q8194" s="84"/>
    </row>
    <row r="8195" spans="16:17" x14ac:dyDescent="0.25">
      <c r="P8195" s="84"/>
      <c r="Q8195" s="84"/>
    </row>
    <row r="8196" spans="16:17" x14ac:dyDescent="0.25">
      <c r="P8196" s="84"/>
      <c r="Q8196" s="84"/>
    </row>
    <row r="8197" spans="16:17" x14ac:dyDescent="0.25">
      <c r="P8197" s="84"/>
      <c r="Q8197" s="84"/>
    </row>
    <row r="8198" spans="16:17" x14ac:dyDescent="0.25">
      <c r="P8198" s="84"/>
      <c r="Q8198" s="84"/>
    </row>
    <row r="8199" spans="16:17" x14ac:dyDescent="0.25">
      <c r="P8199" s="84"/>
      <c r="Q8199" s="84"/>
    </row>
    <row r="8200" spans="16:17" x14ac:dyDescent="0.25">
      <c r="P8200" s="84"/>
      <c r="Q8200" s="84"/>
    </row>
    <row r="8201" spans="16:17" x14ac:dyDescent="0.25">
      <c r="P8201" s="84"/>
      <c r="Q8201" s="84"/>
    </row>
    <row r="8202" spans="16:17" x14ac:dyDescent="0.25">
      <c r="P8202" s="84"/>
      <c r="Q8202" s="84"/>
    </row>
    <row r="8203" spans="16:17" x14ac:dyDescent="0.25">
      <c r="P8203" s="84"/>
      <c r="Q8203" s="84"/>
    </row>
    <row r="8204" spans="16:17" x14ac:dyDescent="0.25">
      <c r="P8204" s="84"/>
      <c r="Q8204" s="84"/>
    </row>
    <row r="8205" spans="16:17" x14ac:dyDescent="0.25">
      <c r="P8205" s="84"/>
      <c r="Q8205" s="84"/>
    </row>
    <row r="8206" spans="16:17" x14ac:dyDescent="0.25">
      <c r="P8206" s="84"/>
      <c r="Q8206" s="84"/>
    </row>
    <row r="8207" spans="16:17" x14ac:dyDescent="0.25">
      <c r="P8207" s="84"/>
      <c r="Q8207" s="84"/>
    </row>
    <row r="8208" spans="16:17" x14ac:dyDescent="0.25">
      <c r="P8208" s="84"/>
      <c r="Q8208" s="84"/>
    </row>
    <row r="8209" spans="16:17" x14ac:dyDescent="0.25">
      <c r="P8209" s="84"/>
      <c r="Q8209" s="84"/>
    </row>
    <row r="8210" spans="16:17" x14ac:dyDescent="0.25">
      <c r="P8210" s="84"/>
      <c r="Q8210" s="84"/>
    </row>
    <row r="8211" spans="16:17" x14ac:dyDescent="0.25">
      <c r="P8211" s="84"/>
      <c r="Q8211" s="84"/>
    </row>
    <row r="8212" spans="16:17" x14ac:dyDescent="0.25">
      <c r="P8212" s="84"/>
      <c r="Q8212" s="84"/>
    </row>
    <row r="8213" spans="16:17" x14ac:dyDescent="0.25">
      <c r="P8213" s="84"/>
      <c r="Q8213" s="84"/>
    </row>
    <row r="8214" spans="16:17" x14ac:dyDescent="0.25">
      <c r="P8214" s="84"/>
      <c r="Q8214" s="84"/>
    </row>
    <row r="8215" spans="16:17" x14ac:dyDescent="0.25">
      <c r="P8215" s="84"/>
      <c r="Q8215" s="84"/>
    </row>
    <row r="8216" spans="16:17" x14ac:dyDescent="0.25">
      <c r="P8216" s="84"/>
      <c r="Q8216" s="84"/>
    </row>
    <row r="8217" spans="16:17" x14ac:dyDescent="0.25">
      <c r="P8217" s="84"/>
      <c r="Q8217" s="84"/>
    </row>
    <row r="8218" spans="16:17" x14ac:dyDescent="0.25">
      <c r="P8218" s="84"/>
      <c r="Q8218" s="84"/>
    </row>
    <row r="8219" spans="16:17" x14ac:dyDescent="0.25">
      <c r="P8219" s="84"/>
      <c r="Q8219" s="84"/>
    </row>
    <row r="8220" spans="16:17" x14ac:dyDescent="0.25">
      <c r="P8220" s="84"/>
      <c r="Q8220" s="84"/>
    </row>
    <row r="8221" spans="16:17" x14ac:dyDescent="0.25">
      <c r="P8221" s="84"/>
      <c r="Q8221" s="84"/>
    </row>
    <row r="8222" spans="16:17" x14ac:dyDescent="0.25">
      <c r="P8222" s="84"/>
      <c r="Q8222" s="84"/>
    </row>
    <row r="8223" spans="16:17" x14ac:dyDescent="0.25">
      <c r="P8223" s="84"/>
      <c r="Q8223" s="84"/>
    </row>
    <row r="8224" spans="16:17" x14ac:dyDescent="0.25">
      <c r="P8224" s="84"/>
      <c r="Q8224" s="84"/>
    </row>
    <row r="8225" spans="16:17" x14ac:dyDescent="0.25">
      <c r="P8225" s="84"/>
      <c r="Q8225" s="84"/>
    </row>
    <row r="8226" spans="16:17" x14ac:dyDescent="0.25">
      <c r="P8226" s="84"/>
      <c r="Q8226" s="84"/>
    </row>
    <row r="8227" spans="16:17" x14ac:dyDescent="0.25">
      <c r="P8227" s="84"/>
      <c r="Q8227" s="84"/>
    </row>
    <row r="8228" spans="16:17" x14ac:dyDescent="0.25">
      <c r="P8228" s="84"/>
      <c r="Q8228" s="84"/>
    </row>
    <row r="8229" spans="16:17" x14ac:dyDescent="0.25">
      <c r="P8229" s="84"/>
      <c r="Q8229" s="84"/>
    </row>
    <row r="8230" spans="16:17" x14ac:dyDescent="0.25">
      <c r="P8230" s="84"/>
      <c r="Q8230" s="84"/>
    </row>
    <row r="8231" spans="16:17" x14ac:dyDescent="0.25">
      <c r="P8231" s="84"/>
      <c r="Q8231" s="84"/>
    </row>
    <row r="8232" spans="16:17" x14ac:dyDescent="0.25">
      <c r="P8232" s="84"/>
      <c r="Q8232" s="84"/>
    </row>
    <row r="8233" spans="16:17" x14ac:dyDescent="0.25">
      <c r="P8233" s="84"/>
      <c r="Q8233" s="84"/>
    </row>
    <row r="8234" spans="16:17" x14ac:dyDescent="0.25">
      <c r="P8234" s="84"/>
      <c r="Q8234" s="84"/>
    </row>
    <row r="8235" spans="16:17" x14ac:dyDescent="0.25">
      <c r="P8235" s="84"/>
      <c r="Q8235" s="84"/>
    </row>
    <row r="8236" spans="16:17" x14ac:dyDescent="0.25">
      <c r="P8236" s="84"/>
      <c r="Q8236" s="84"/>
    </row>
    <row r="8237" spans="16:17" x14ac:dyDescent="0.25">
      <c r="P8237" s="84"/>
      <c r="Q8237" s="84"/>
    </row>
    <row r="8238" spans="16:17" x14ac:dyDescent="0.25">
      <c r="P8238" s="84"/>
      <c r="Q8238" s="84"/>
    </row>
    <row r="8239" spans="16:17" x14ac:dyDescent="0.25">
      <c r="P8239" s="84"/>
      <c r="Q8239" s="84"/>
    </row>
    <row r="8240" spans="16:17" x14ac:dyDescent="0.25">
      <c r="P8240" s="84"/>
      <c r="Q8240" s="84"/>
    </row>
    <row r="8241" spans="16:17" x14ac:dyDescent="0.25">
      <c r="P8241" s="84"/>
      <c r="Q8241" s="84"/>
    </row>
    <row r="8242" spans="16:17" x14ac:dyDescent="0.25">
      <c r="P8242" s="84"/>
      <c r="Q8242" s="84"/>
    </row>
    <row r="8243" spans="16:17" x14ac:dyDescent="0.25">
      <c r="P8243" s="84"/>
      <c r="Q8243" s="84"/>
    </row>
    <row r="8244" spans="16:17" x14ac:dyDescent="0.25">
      <c r="P8244" s="84"/>
      <c r="Q8244" s="84"/>
    </row>
    <row r="8245" spans="16:17" x14ac:dyDescent="0.25">
      <c r="P8245" s="84"/>
      <c r="Q8245" s="84"/>
    </row>
    <row r="8246" spans="16:17" x14ac:dyDescent="0.25">
      <c r="P8246" s="84"/>
      <c r="Q8246" s="84"/>
    </row>
    <row r="8247" spans="16:17" x14ac:dyDescent="0.25">
      <c r="P8247" s="84"/>
      <c r="Q8247" s="84"/>
    </row>
    <row r="8248" spans="16:17" x14ac:dyDescent="0.25">
      <c r="P8248" s="84"/>
      <c r="Q8248" s="84"/>
    </row>
    <row r="8249" spans="16:17" x14ac:dyDescent="0.25">
      <c r="P8249" s="84"/>
      <c r="Q8249" s="84"/>
    </row>
    <row r="8250" spans="16:17" x14ac:dyDescent="0.25">
      <c r="P8250" s="84"/>
      <c r="Q8250" s="84"/>
    </row>
    <row r="8251" spans="16:17" x14ac:dyDescent="0.25">
      <c r="P8251" s="84"/>
      <c r="Q8251" s="84"/>
    </row>
    <row r="8252" spans="16:17" x14ac:dyDescent="0.25">
      <c r="P8252" s="84"/>
      <c r="Q8252" s="84"/>
    </row>
    <row r="8253" spans="16:17" x14ac:dyDescent="0.25">
      <c r="P8253" s="84"/>
      <c r="Q8253" s="84"/>
    </row>
    <row r="8254" spans="16:17" x14ac:dyDescent="0.25">
      <c r="P8254" s="84"/>
      <c r="Q8254" s="84"/>
    </row>
    <row r="8255" spans="16:17" x14ac:dyDescent="0.25">
      <c r="P8255" s="84"/>
      <c r="Q8255" s="84"/>
    </row>
    <row r="8256" spans="16:17" x14ac:dyDescent="0.25">
      <c r="P8256" s="84"/>
      <c r="Q8256" s="84"/>
    </row>
    <row r="8257" spans="16:17" x14ac:dyDescent="0.25">
      <c r="P8257" s="84"/>
      <c r="Q8257" s="84"/>
    </row>
    <row r="8258" spans="16:17" x14ac:dyDescent="0.25">
      <c r="P8258" s="84"/>
      <c r="Q8258" s="84"/>
    </row>
    <row r="8259" spans="16:17" x14ac:dyDescent="0.25">
      <c r="P8259" s="84"/>
      <c r="Q8259" s="84"/>
    </row>
    <row r="8260" spans="16:17" x14ac:dyDescent="0.25">
      <c r="P8260" s="84"/>
      <c r="Q8260" s="84"/>
    </row>
    <row r="8261" spans="16:17" x14ac:dyDescent="0.25">
      <c r="P8261" s="84"/>
      <c r="Q8261" s="84"/>
    </row>
    <row r="8262" spans="16:17" x14ac:dyDescent="0.25">
      <c r="P8262" s="84"/>
      <c r="Q8262" s="84"/>
    </row>
    <row r="8263" spans="16:17" x14ac:dyDescent="0.25">
      <c r="P8263" s="84"/>
      <c r="Q8263" s="84"/>
    </row>
    <row r="8264" spans="16:17" x14ac:dyDescent="0.25">
      <c r="P8264" s="84"/>
      <c r="Q8264" s="84"/>
    </row>
    <row r="8265" spans="16:17" x14ac:dyDescent="0.25">
      <c r="P8265" s="84"/>
      <c r="Q8265" s="84"/>
    </row>
    <row r="8266" spans="16:17" x14ac:dyDescent="0.25">
      <c r="P8266" s="84"/>
      <c r="Q8266" s="84"/>
    </row>
    <row r="8267" spans="16:17" x14ac:dyDescent="0.25">
      <c r="P8267" s="84"/>
      <c r="Q8267" s="84"/>
    </row>
    <row r="8268" spans="16:17" x14ac:dyDescent="0.25">
      <c r="P8268" s="84"/>
      <c r="Q8268" s="84"/>
    </row>
    <row r="8269" spans="16:17" x14ac:dyDescent="0.25">
      <c r="P8269" s="84"/>
      <c r="Q8269" s="84"/>
    </row>
    <row r="8270" spans="16:17" x14ac:dyDescent="0.25">
      <c r="P8270" s="84"/>
      <c r="Q8270" s="84"/>
    </row>
    <row r="8271" spans="16:17" x14ac:dyDescent="0.25">
      <c r="P8271" s="84"/>
      <c r="Q8271" s="84"/>
    </row>
    <row r="8272" spans="16:17" x14ac:dyDescent="0.25">
      <c r="P8272" s="84"/>
      <c r="Q8272" s="84"/>
    </row>
    <row r="8273" spans="16:17" x14ac:dyDescent="0.25">
      <c r="P8273" s="84"/>
      <c r="Q8273" s="84"/>
    </row>
    <row r="8274" spans="16:17" x14ac:dyDescent="0.25">
      <c r="P8274" s="84"/>
      <c r="Q8274" s="84"/>
    </row>
    <row r="8275" spans="16:17" x14ac:dyDescent="0.25">
      <c r="P8275" s="84"/>
      <c r="Q8275" s="84"/>
    </row>
    <row r="8276" spans="16:17" x14ac:dyDescent="0.25">
      <c r="P8276" s="84"/>
      <c r="Q8276" s="84"/>
    </row>
    <row r="8277" spans="16:17" x14ac:dyDescent="0.25">
      <c r="P8277" s="84"/>
      <c r="Q8277" s="84"/>
    </row>
    <row r="8278" spans="16:17" x14ac:dyDescent="0.25">
      <c r="P8278" s="84"/>
      <c r="Q8278" s="84"/>
    </row>
    <row r="8279" spans="16:17" x14ac:dyDescent="0.25">
      <c r="P8279" s="84"/>
      <c r="Q8279" s="84"/>
    </row>
    <row r="8280" spans="16:17" x14ac:dyDescent="0.25">
      <c r="P8280" s="84"/>
      <c r="Q8280" s="84"/>
    </row>
    <row r="8281" spans="16:17" x14ac:dyDescent="0.25">
      <c r="P8281" s="84"/>
      <c r="Q8281" s="84"/>
    </row>
    <row r="8282" spans="16:17" x14ac:dyDescent="0.25">
      <c r="P8282" s="84"/>
      <c r="Q8282" s="84"/>
    </row>
    <row r="8283" spans="16:17" x14ac:dyDescent="0.25">
      <c r="P8283" s="84"/>
      <c r="Q8283" s="84"/>
    </row>
    <row r="8284" spans="16:17" x14ac:dyDescent="0.25">
      <c r="P8284" s="84"/>
      <c r="Q8284" s="84"/>
    </row>
    <row r="8285" spans="16:17" x14ac:dyDescent="0.25">
      <c r="P8285" s="84"/>
      <c r="Q8285" s="84"/>
    </row>
    <row r="8286" spans="16:17" x14ac:dyDescent="0.25">
      <c r="P8286" s="84"/>
      <c r="Q8286" s="84"/>
    </row>
    <row r="8287" spans="16:17" x14ac:dyDescent="0.25">
      <c r="P8287" s="84"/>
      <c r="Q8287" s="84"/>
    </row>
    <row r="8288" spans="16:17" x14ac:dyDescent="0.25">
      <c r="P8288" s="84"/>
      <c r="Q8288" s="84"/>
    </row>
    <row r="8289" spans="16:17" x14ac:dyDescent="0.25">
      <c r="P8289" s="84"/>
      <c r="Q8289" s="84"/>
    </row>
    <row r="8290" spans="16:17" x14ac:dyDescent="0.25">
      <c r="P8290" s="84"/>
      <c r="Q8290" s="84"/>
    </row>
    <row r="8291" spans="16:17" x14ac:dyDescent="0.25">
      <c r="P8291" s="84"/>
      <c r="Q8291" s="84"/>
    </row>
    <row r="8292" spans="16:17" x14ac:dyDescent="0.25">
      <c r="P8292" s="84"/>
      <c r="Q8292" s="84"/>
    </row>
    <row r="8293" spans="16:17" x14ac:dyDescent="0.25">
      <c r="P8293" s="84"/>
      <c r="Q8293" s="84"/>
    </row>
    <row r="8294" spans="16:17" x14ac:dyDescent="0.25">
      <c r="P8294" s="84"/>
      <c r="Q8294" s="84"/>
    </row>
    <row r="8295" spans="16:17" x14ac:dyDescent="0.25">
      <c r="P8295" s="84"/>
      <c r="Q8295" s="84"/>
    </row>
    <row r="8296" spans="16:17" x14ac:dyDescent="0.25">
      <c r="P8296" s="84"/>
      <c r="Q8296" s="84"/>
    </row>
    <row r="8297" spans="16:17" x14ac:dyDescent="0.25">
      <c r="P8297" s="84"/>
      <c r="Q8297" s="84"/>
    </row>
    <row r="8298" spans="16:17" x14ac:dyDescent="0.25">
      <c r="P8298" s="84"/>
      <c r="Q8298" s="84"/>
    </row>
    <row r="8299" spans="16:17" x14ac:dyDescent="0.25">
      <c r="P8299" s="84"/>
      <c r="Q8299" s="84"/>
    </row>
    <row r="8300" spans="16:17" x14ac:dyDescent="0.25">
      <c r="P8300" s="84"/>
      <c r="Q8300" s="84"/>
    </row>
    <row r="8301" spans="16:17" x14ac:dyDescent="0.25">
      <c r="P8301" s="84"/>
      <c r="Q8301" s="84"/>
    </row>
    <row r="8302" spans="16:17" x14ac:dyDescent="0.25">
      <c r="P8302" s="84"/>
      <c r="Q8302" s="84"/>
    </row>
    <row r="8303" spans="16:17" x14ac:dyDescent="0.25">
      <c r="P8303" s="84"/>
      <c r="Q8303" s="84"/>
    </row>
    <row r="8304" spans="16:17" x14ac:dyDescent="0.25">
      <c r="P8304" s="84"/>
      <c r="Q8304" s="84"/>
    </row>
    <row r="8305" spans="16:17" x14ac:dyDescent="0.25">
      <c r="P8305" s="84"/>
      <c r="Q8305" s="84"/>
    </row>
    <row r="8306" spans="16:17" x14ac:dyDescent="0.25">
      <c r="P8306" s="84"/>
      <c r="Q8306" s="84"/>
    </row>
    <row r="8307" spans="16:17" x14ac:dyDescent="0.25">
      <c r="P8307" s="84"/>
      <c r="Q8307" s="84"/>
    </row>
    <row r="8308" spans="16:17" x14ac:dyDescent="0.25">
      <c r="P8308" s="84"/>
      <c r="Q8308" s="84"/>
    </row>
    <row r="8309" spans="16:17" x14ac:dyDescent="0.25">
      <c r="P8309" s="84"/>
      <c r="Q8309" s="84"/>
    </row>
    <row r="8310" spans="16:17" x14ac:dyDescent="0.25">
      <c r="P8310" s="84"/>
      <c r="Q8310" s="84"/>
    </row>
    <row r="8311" spans="16:17" x14ac:dyDescent="0.25">
      <c r="P8311" s="84"/>
      <c r="Q8311" s="84"/>
    </row>
    <row r="8312" spans="16:17" x14ac:dyDescent="0.25">
      <c r="P8312" s="84"/>
      <c r="Q8312" s="84"/>
    </row>
    <row r="8313" spans="16:17" x14ac:dyDescent="0.25">
      <c r="P8313" s="84"/>
      <c r="Q8313" s="84"/>
    </row>
    <row r="8314" spans="16:17" x14ac:dyDescent="0.25">
      <c r="P8314" s="84"/>
      <c r="Q8314" s="84"/>
    </row>
    <row r="8315" spans="16:17" x14ac:dyDescent="0.25">
      <c r="P8315" s="84"/>
      <c r="Q8315" s="84"/>
    </row>
    <row r="8316" spans="16:17" x14ac:dyDescent="0.25">
      <c r="P8316" s="84"/>
      <c r="Q8316" s="84"/>
    </row>
    <row r="8317" spans="16:17" x14ac:dyDescent="0.25">
      <c r="P8317" s="84"/>
      <c r="Q8317" s="84"/>
    </row>
    <row r="8318" spans="16:17" x14ac:dyDescent="0.25">
      <c r="P8318" s="84"/>
      <c r="Q8318" s="84"/>
    </row>
    <row r="8319" spans="16:17" x14ac:dyDescent="0.25">
      <c r="P8319" s="84"/>
      <c r="Q8319" s="84"/>
    </row>
    <row r="8320" spans="16:17" x14ac:dyDescent="0.25">
      <c r="P8320" s="84"/>
      <c r="Q8320" s="84"/>
    </row>
    <row r="8321" spans="16:17" x14ac:dyDescent="0.25">
      <c r="P8321" s="84"/>
      <c r="Q8321" s="84"/>
    </row>
    <row r="8322" spans="16:17" x14ac:dyDescent="0.25">
      <c r="P8322" s="84"/>
      <c r="Q8322" s="84"/>
    </row>
    <row r="8323" spans="16:17" x14ac:dyDescent="0.25">
      <c r="P8323" s="84"/>
      <c r="Q8323" s="84"/>
    </row>
    <row r="8324" spans="16:17" x14ac:dyDescent="0.25">
      <c r="P8324" s="84"/>
      <c r="Q8324" s="84"/>
    </row>
    <row r="8325" spans="16:17" x14ac:dyDescent="0.25">
      <c r="P8325" s="84"/>
      <c r="Q8325" s="84"/>
    </row>
    <row r="8326" spans="16:17" x14ac:dyDescent="0.25">
      <c r="P8326" s="84"/>
      <c r="Q8326" s="84"/>
    </row>
    <row r="8327" spans="16:17" x14ac:dyDescent="0.25">
      <c r="P8327" s="84"/>
      <c r="Q8327" s="84"/>
    </row>
    <row r="8328" spans="16:17" x14ac:dyDescent="0.25">
      <c r="P8328" s="84"/>
      <c r="Q8328" s="84"/>
    </row>
    <row r="8329" spans="16:17" x14ac:dyDescent="0.25">
      <c r="P8329" s="84"/>
      <c r="Q8329" s="84"/>
    </row>
    <row r="8330" spans="16:17" x14ac:dyDescent="0.25">
      <c r="P8330" s="84"/>
      <c r="Q8330" s="84"/>
    </row>
    <row r="8331" spans="16:17" x14ac:dyDescent="0.25">
      <c r="P8331" s="84"/>
      <c r="Q8331" s="84"/>
    </row>
    <row r="8332" spans="16:17" x14ac:dyDescent="0.25">
      <c r="P8332" s="84"/>
      <c r="Q8332" s="84"/>
    </row>
    <row r="8333" spans="16:17" x14ac:dyDescent="0.25">
      <c r="P8333" s="84"/>
      <c r="Q8333" s="84"/>
    </row>
    <row r="8334" spans="16:17" x14ac:dyDescent="0.25">
      <c r="P8334" s="84"/>
      <c r="Q8334" s="84"/>
    </row>
    <row r="8335" spans="16:17" x14ac:dyDescent="0.25">
      <c r="P8335" s="84"/>
      <c r="Q8335" s="84"/>
    </row>
    <row r="8336" spans="16:17" x14ac:dyDescent="0.25">
      <c r="P8336" s="84"/>
      <c r="Q8336" s="84"/>
    </row>
    <row r="8337" spans="16:17" x14ac:dyDescent="0.25">
      <c r="P8337" s="84"/>
      <c r="Q8337" s="84"/>
    </row>
    <row r="8338" spans="16:17" x14ac:dyDescent="0.25">
      <c r="P8338" s="84"/>
      <c r="Q8338" s="84"/>
    </row>
    <row r="8339" spans="16:17" x14ac:dyDescent="0.25">
      <c r="P8339" s="84"/>
      <c r="Q8339" s="84"/>
    </row>
    <row r="8340" spans="16:17" x14ac:dyDescent="0.25">
      <c r="P8340" s="84"/>
      <c r="Q8340" s="84"/>
    </row>
    <row r="8341" spans="16:17" x14ac:dyDescent="0.25">
      <c r="P8341" s="84"/>
      <c r="Q8341" s="84"/>
    </row>
    <row r="8342" spans="16:17" x14ac:dyDescent="0.25">
      <c r="P8342" s="84"/>
      <c r="Q8342" s="84"/>
    </row>
    <row r="8343" spans="16:17" x14ac:dyDescent="0.25">
      <c r="P8343" s="84"/>
      <c r="Q8343" s="84"/>
    </row>
    <row r="8344" spans="16:17" x14ac:dyDescent="0.25">
      <c r="P8344" s="84"/>
      <c r="Q8344" s="84"/>
    </row>
    <row r="8345" spans="16:17" x14ac:dyDescent="0.25">
      <c r="P8345" s="84"/>
      <c r="Q8345" s="84"/>
    </row>
    <row r="8346" spans="16:17" x14ac:dyDescent="0.25">
      <c r="P8346" s="84"/>
      <c r="Q8346" s="84"/>
    </row>
    <row r="8347" spans="16:17" x14ac:dyDescent="0.25">
      <c r="P8347" s="84"/>
      <c r="Q8347" s="84"/>
    </row>
    <row r="8348" spans="16:17" x14ac:dyDescent="0.25">
      <c r="P8348" s="84"/>
      <c r="Q8348" s="84"/>
    </row>
  </sheetData>
  <mergeCells count="3">
    <mergeCell ref="C6:I6"/>
    <mergeCell ref="J6:N6"/>
    <mergeCell ref="O6:V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3:Q8348"/>
  <sheetViews>
    <sheetView showGridLines="0" workbookViewId="0">
      <selection activeCell="B14" sqref="B14"/>
    </sheetView>
  </sheetViews>
  <sheetFormatPr defaultRowHeight="15" x14ac:dyDescent="0.25"/>
  <cols>
    <col min="1" max="1" width="12.85546875" customWidth="1"/>
    <col min="2" max="2" width="96.28515625" customWidth="1"/>
    <col min="3" max="3" width="11.5703125" style="17" customWidth="1"/>
    <col min="4" max="4" width="15.85546875" style="17" bestFit="1" customWidth="1"/>
    <col min="5" max="7" width="15.85546875" style="33" bestFit="1" customWidth="1"/>
    <col min="8" max="8" width="12.28515625" style="45" customWidth="1"/>
    <col min="9" max="9" width="11.28515625" style="45" customWidth="1"/>
    <col min="10" max="11" width="12.28515625" style="45" customWidth="1"/>
    <col min="12" max="12" width="6" style="33" customWidth="1"/>
    <col min="13" max="16" width="15.85546875" style="33" bestFit="1" customWidth="1"/>
    <col min="17" max="17" width="15.85546875" bestFit="1" customWidth="1"/>
  </cols>
  <sheetData>
    <row r="3" spans="1:17" x14ac:dyDescent="0.25">
      <c r="C3" s="23"/>
      <c r="D3" s="23"/>
      <c r="M3" s="19"/>
      <c r="N3" s="19"/>
      <c r="O3" s="19"/>
      <c r="P3" s="19"/>
      <c r="Q3" s="1"/>
    </row>
    <row r="4" spans="1:17" x14ac:dyDescent="0.25">
      <c r="C4" s="23"/>
      <c r="D4" s="23"/>
      <c r="M4" s="19"/>
      <c r="N4" s="19"/>
      <c r="O4" s="19"/>
      <c r="P4" s="19"/>
      <c r="Q4" s="1"/>
    </row>
    <row r="5" spans="1:17" x14ac:dyDescent="0.25">
      <c r="A5" s="46" t="s">
        <v>220</v>
      </c>
      <c r="B5" s="47" t="s">
        <v>245</v>
      </c>
      <c r="C5" s="48"/>
      <c r="D5" s="48"/>
      <c r="E5" s="49"/>
      <c r="F5" s="49"/>
      <c r="G5" s="49"/>
      <c r="H5" s="50"/>
      <c r="I5" s="50"/>
      <c r="J5" s="50"/>
      <c r="K5" s="50"/>
      <c r="L5" s="49"/>
      <c r="M5" s="49"/>
      <c r="N5" s="49"/>
      <c r="O5" s="49"/>
      <c r="P5" s="49"/>
      <c r="Q5" s="1"/>
    </row>
    <row r="6" spans="1:17" x14ac:dyDescent="0.25">
      <c r="A6" s="51" t="s">
        <v>222</v>
      </c>
      <c r="B6" s="52" t="s">
        <v>223</v>
      </c>
      <c r="C6" s="232" t="s">
        <v>246</v>
      </c>
      <c r="D6" s="232"/>
      <c r="E6" s="232"/>
      <c r="F6" s="232"/>
      <c r="G6" s="232"/>
      <c r="H6" s="234" t="s">
        <v>225</v>
      </c>
      <c r="I6" s="232"/>
      <c r="J6" s="232"/>
      <c r="K6" s="232"/>
      <c r="L6" s="233"/>
      <c r="M6" s="236" t="s">
        <v>247</v>
      </c>
      <c r="N6" s="237"/>
      <c r="O6" s="237"/>
      <c r="P6" s="237"/>
      <c r="Q6" s="238"/>
    </row>
    <row r="7" spans="1:17" s="57" customFormat="1" ht="25.5" x14ac:dyDescent="0.25">
      <c r="A7" s="3" t="s">
        <v>0</v>
      </c>
      <c r="B7" s="3" t="s">
        <v>103</v>
      </c>
      <c r="C7" s="53" t="s">
        <v>109</v>
      </c>
      <c r="D7" s="88" t="s">
        <v>227</v>
      </c>
      <c r="E7" s="54" t="s">
        <v>105</v>
      </c>
      <c r="F7" s="54" t="s">
        <v>106</v>
      </c>
      <c r="G7" s="54" t="s">
        <v>104</v>
      </c>
      <c r="H7" s="53" t="s">
        <v>109</v>
      </c>
      <c r="I7" s="88" t="s">
        <v>227</v>
      </c>
      <c r="J7" s="54" t="s">
        <v>105</v>
      </c>
      <c r="K7" s="54" t="s">
        <v>106</v>
      </c>
      <c r="L7" s="54" t="s">
        <v>104</v>
      </c>
      <c r="M7" s="53" t="s">
        <v>109</v>
      </c>
      <c r="N7" s="88" t="s">
        <v>227</v>
      </c>
      <c r="O7" s="54" t="s">
        <v>105</v>
      </c>
      <c r="P7" s="54" t="s">
        <v>106</v>
      </c>
      <c r="Q7" s="32" t="s">
        <v>104</v>
      </c>
    </row>
    <row r="8" spans="1:17" s="1" customFormat="1" ht="12.75" x14ac:dyDescent="0.2">
      <c r="A8" s="18" t="s">
        <v>48</v>
      </c>
      <c r="B8" s="260" t="str">
        <f>_xll.GetLatestPrice($A8,"Actuals",B$7)</f>
        <v>Lithium carbonate 99.5% Li2CO3 min, battery grade, spot prices cif China, Japan &amp; Korea, $/kg</v>
      </c>
      <c r="C8" s="89">
        <f>_xll.GetLatestPrice($A8,"WeeklyAverage",C$7)</f>
        <v>45366.679247685184</v>
      </c>
      <c r="D8" s="283" t="str">
        <f>_xll.GetLatestPrice($A8,"WeeklyAverage",D$7)</f>
        <v>09-15 Mar 2024</v>
      </c>
      <c r="E8" s="283">
        <f>_xll.GetLatestPrice($A8,"WeeklyAverage",E$7)</f>
        <v>13</v>
      </c>
      <c r="F8" s="283">
        <f>_xll.GetLatestPrice($A8,"WeeklyAverage",F$7)</f>
        <v>13.4</v>
      </c>
      <c r="G8" s="286">
        <f>_xll.GetLatestPrice($A8,"WeeklyAverage",G$7)</f>
        <v>13.8</v>
      </c>
      <c r="H8" s="59">
        <f>_xll.GetLatestPrice($A8,"MonthlyAverage",H$7)</f>
        <v>45351.673495370371</v>
      </c>
      <c r="I8" s="264" t="str">
        <f>_xll.GetLatestPrice($A8,"MonthlyAverage",I$7)</f>
        <v>Feb 2024</v>
      </c>
      <c r="J8" s="264">
        <f>_xll.GetLatestPrice($A8,"MonthlyAverage",J$7)</f>
        <v>13.7</v>
      </c>
      <c r="K8" s="264">
        <f>_xll.GetLatestPrice($A8,"MonthlyAverage",K$7)</f>
        <v>14.03</v>
      </c>
      <c r="L8" s="268">
        <f>_xll.GetLatestPrice($A8,"MonthlyAverage",L$7)</f>
        <v>14.36</v>
      </c>
      <c r="M8" s="90">
        <f>_xll.GetLatestPrice($A8,"YearlyAverage",M$7)</f>
        <v>45289.999988425923</v>
      </c>
      <c r="N8" s="274" t="str">
        <f>_xll.GetLatestPrice($A8,"YearlyAverage",N$7)</f>
        <v>2023</v>
      </c>
      <c r="O8" s="274">
        <f>_xll.GetLatestPrice($A8,"YearlyAverage",O$7)</f>
        <v>38.340000000000003</v>
      </c>
      <c r="P8" s="274">
        <f>_xll.GetLatestPrice($A8,"YearlyAverage",P$7)</f>
        <v>39.79</v>
      </c>
      <c r="Q8" s="287">
        <f>_xll.GetLatestPrice($A8,"YearlyAverage",Q$7)</f>
        <v>41.24</v>
      </c>
    </row>
    <row r="9" spans="1:17" s="42" customFormat="1" ht="12.75" x14ac:dyDescent="0.2">
      <c r="A9" s="18" t="s">
        <v>52</v>
      </c>
      <c r="B9" s="278" t="str">
        <f>_xll.GetLatestPrice($A9,"Actuals",B$7)</f>
        <v>Lithium hydroxide monohydrate LiOH.H2O 56.5% LiOH min, battery grade, spot price cif China, Japan &amp; Korea, $/kg</v>
      </c>
      <c r="C9" s="91">
        <f>_xll.GetLatestPrice($A9,"WeeklyAverage",C$7)</f>
        <v>45366.679247685184</v>
      </c>
      <c r="D9" s="263" t="str">
        <f>_xll.GetLatestPrice($A9,"WeeklyAverage",D$7)</f>
        <v>09-15 Mar 2024</v>
      </c>
      <c r="E9" s="263">
        <f>_xll.GetLatestPrice($A9,"WeeklyAverage",E$7)</f>
        <v>12.6</v>
      </c>
      <c r="F9" s="263">
        <f>_xll.GetLatestPrice($A9,"WeeklyAverage",F$7)</f>
        <v>13.2</v>
      </c>
      <c r="G9" s="285">
        <f>_xll.GetLatestPrice($A9,"WeeklyAverage",G$7)</f>
        <v>13.8</v>
      </c>
      <c r="H9" s="62">
        <f>_xll.GetLatestPrice($A9,"MonthlyAverage",H$7)</f>
        <v>45351.673495370371</v>
      </c>
      <c r="I9" s="272" t="str">
        <f>_xll.GetLatestPrice($A9,"MonthlyAverage",I$7)</f>
        <v>Feb 2024</v>
      </c>
      <c r="J9" s="272">
        <f>_xll.GetLatestPrice($A9,"MonthlyAverage",J$7)</f>
        <v>12.5</v>
      </c>
      <c r="K9" s="272">
        <f>_xll.GetLatestPrice($A9,"MonthlyAverage",K$7)</f>
        <v>13.25</v>
      </c>
      <c r="L9" s="271">
        <f>_xll.GetLatestPrice($A9,"MonthlyAverage",L$7)</f>
        <v>14</v>
      </c>
      <c r="M9" s="93">
        <f>_xll.GetLatestPrice($A9,"YearlyAverage",M$7)</f>
        <v>45289.999988425923</v>
      </c>
      <c r="N9" s="262" t="str">
        <f>_xll.GetLatestPrice($A9,"YearlyAverage",N$7)</f>
        <v>2023</v>
      </c>
      <c r="O9" s="262">
        <f>_xll.GetLatestPrice($A9,"YearlyAverage",O$7)</f>
        <v>42.28</v>
      </c>
      <c r="P9" s="262">
        <f>_xll.GetLatestPrice($A9,"YearlyAverage",P$7)</f>
        <v>44.06</v>
      </c>
      <c r="Q9" s="267">
        <f>_xll.GetLatestPrice($A9,"YearlyAverage",Q$7)</f>
        <v>45.83</v>
      </c>
    </row>
    <row r="10" spans="1:17" s="1" customFormat="1" ht="12.75" x14ac:dyDescent="0.2">
      <c r="A10" s="18" t="s">
        <v>41</v>
      </c>
      <c r="B10" s="260" t="str">
        <f>_xll.GetLatestPrice($A10,"Actuals",B$7)</f>
        <v>Lithium carbonate 99.5% Li2CO3 min, battery grade, contract price ddp Europe and US, $/kg</v>
      </c>
      <c r="C10" s="58">
        <f>_xll.GetLatestPrice($A10,"WeeklyAverage",C$7)</f>
        <v>45366.679247685184</v>
      </c>
      <c r="D10" s="282" t="str">
        <f>_xll.GetLatestPrice($A10,"WeeklyAverage",D$7)</f>
        <v>09-15 Mar 2024</v>
      </c>
      <c r="E10" s="282">
        <f>_xll.GetLatestPrice($A10,"WeeklyAverage",E$7)</f>
        <v>13</v>
      </c>
      <c r="F10" s="282">
        <f>_xll.GetLatestPrice($A10,"WeeklyAverage",F$7)</f>
        <v>14</v>
      </c>
      <c r="G10" s="284">
        <f>_xll.GetLatestPrice($A10,"WeeklyAverage",G$7)</f>
        <v>15</v>
      </c>
      <c r="H10" s="59">
        <f>_xll.GetLatestPrice($A10,"MonthlyAverage",H$7)</f>
        <v>45351.673495370371</v>
      </c>
      <c r="I10" s="264" t="str">
        <f>_xll.GetLatestPrice($A10,"MonthlyAverage",I$7)</f>
        <v>Feb 2024</v>
      </c>
      <c r="J10" s="264">
        <f>_xll.GetLatestPrice($A10,"MonthlyAverage",J$7)</f>
        <v>13</v>
      </c>
      <c r="K10" s="264">
        <f>_xll.GetLatestPrice($A10,"MonthlyAverage",K$7)</f>
        <v>14</v>
      </c>
      <c r="L10" s="268">
        <f>_xll.GetLatestPrice($A10,"MonthlyAverage",L$7)</f>
        <v>15</v>
      </c>
      <c r="M10" s="59">
        <f>_xll.GetLatestPrice($A10,"YearlyAverage",M$7)</f>
        <v>45289.999988425923</v>
      </c>
      <c r="N10" s="264" t="str">
        <f>_xll.GetLatestPrice($A10,"YearlyAverage",N$7)</f>
        <v>2023</v>
      </c>
      <c r="O10" s="264">
        <f>_xll.GetLatestPrice($A10,"YearlyAverage",O$7)</f>
        <v>38.04</v>
      </c>
      <c r="P10" s="264">
        <f>_xll.GetLatestPrice($A10,"YearlyAverage",P$7)</f>
        <v>39.96</v>
      </c>
      <c r="Q10" s="268">
        <f>_xll.GetLatestPrice($A10,"YearlyAverage",Q$7)</f>
        <v>41.88</v>
      </c>
    </row>
    <row r="11" spans="1:17" s="1" customFormat="1" ht="12.75" x14ac:dyDescent="0.2">
      <c r="A11" s="18" t="s">
        <v>5</v>
      </c>
      <c r="B11" s="278" t="str">
        <f>_xll.GetLatestPrice($A11,"Actuals",B$7)</f>
        <v>Alumina, fused white, 25kg bags, cif Europe, €/tonne</v>
      </c>
      <c r="C11" s="91">
        <f>_xll.GetLatestPrice($A11,"WeeklyAverage",C$7)</f>
        <v>45366.679247685184</v>
      </c>
      <c r="D11" s="263" t="str">
        <f>_xll.GetLatestPrice($A11,"WeeklyAverage",D$7)</f>
        <v>09-15 Mar 2024</v>
      </c>
      <c r="E11" s="263">
        <f>_xll.GetLatestPrice($A11,"WeeklyAverage",E$7)</f>
        <v>710</v>
      </c>
      <c r="F11" s="263">
        <f>_xll.GetLatestPrice($A11,"WeeklyAverage",F$7)</f>
        <v>732.5</v>
      </c>
      <c r="G11" s="285">
        <f>_xll.GetLatestPrice($A11,"WeeklyAverage",G$7)</f>
        <v>755</v>
      </c>
      <c r="H11" s="62">
        <f>_xll.GetLatestPrice($A11,"MonthlyAverage",H$7)</f>
        <v>45351.673495370371</v>
      </c>
      <c r="I11" s="272" t="str">
        <f>_xll.GetLatestPrice($A11,"MonthlyAverage",I$7)</f>
        <v>Feb 2024</v>
      </c>
      <c r="J11" s="272">
        <f>_xll.GetLatestPrice($A11,"MonthlyAverage",J$7)</f>
        <v>710</v>
      </c>
      <c r="K11" s="272">
        <f>_xll.GetLatestPrice($A11,"MonthlyAverage",K$7)</f>
        <v>732.5</v>
      </c>
      <c r="L11" s="271">
        <f>_xll.GetLatestPrice($A11,"MonthlyAverage",L$7)</f>
        <v>755</v>
      </c>
      <c r="M11" s="93">
        <f>_xll.GetLatestPrice($A11,"YearlyAverage",M$7)</f>
        <v>45289.999988425923</v>
      </c>
      <c r="N11" s="262" t="str">
        <f>_xll.GetLatestPrice($A11,"YearlyAverage",N$7)</f>
        <v>2023</v>
      </c>
      <c r="O11" s="262">
        <f>_xll.GetLatestPrice($A11,"YearlyAverage",O$7)</f>
        <v>689.81</v>
      </c>
      <c r="P11" s="262">
        <f>_xll.GetLatestPrice($A11,"YearlyAverage",P$7)</f>
        <v>721.35</v>
      </c>
      <c r="Q11" s="267">
        <f>_xll.GetLatestPrice($A11,"YearlyAverage",Q$7)</f>
        <v>752.88</v>
      </c>
    </row>
    <row r="12" spans="1:17" s="1" customFormat="1" ht="12.75" x14ac:dyDescent="0.2">
      <c r="A12" s="18" t="s">
        <v>12</v>
      </c>
      <c r="B12" s="260" t="str">
        <f>_xll.GetLatestPrice($A12,"Actuals",B$7)</f>
        <v>Barite, API, SG 4.2, unground lump, bulk, fob China, $/tonne</v>
      </c>
      <c r="C12" s="58">
        <f>_xll.GetLatestPrice($A12,"WeeklyAverage",C$7)</f>
        <v>45366.679247685184</v>
      </c>
      <c r="D12" s="282" t="str">
        <f>_xll.GetLatestPrice($A12,"WeeklyAverage",D$7)</f>
        <v>09-15 Mar 2024</v>
      </c>
      <c r="E12" s="282">
        <f>_xll.GetLatestPrice($A12,"WeeklyAverage",E$7)</f>
        <v>115</v>
      </c>
      <c r="F12" s="282">
        <f>_xll.GetLatestPrice($A12,"WeeklyAverage",F$7)</f>
        <v>120</v>
      </c>
      <c r="G12" s="284">
        <f>_xll.GetLatestPrice($A12,"WeeklyAverage",G$7)</f>
        <v>125</v>
      </c>
      <c r="H12" s="59">
        <f>_xll.GetLatestPrice($A12,"MonthlyAverage",H$7)</f>
        <v>45351.673495370371</v>
      </c>
      <c r="I12" s="264" t="str">
        <f>_xll.GetLatestPrice($A12,"MonthlyAverage",I$7)</f>
        <v>Feb 2024</v>
      </c>
      <c r="J12" s="264">
        <f>_xll.GetLatestPrice($A12,"MonthlyAverage",J$7)</f>
        <v>115</v>
      </c>
      <c r="K12" s="264">
        <f>_xll.GetLatestPrice($A12,"MonthlyAverage",K$7)</f>
        <v>120</v>
      </c>
      <c r="L12" s="268">
        <f>_xll.GetLatestPrice($A12,"MonthlyAverage",L$7)</f>
        <v>125</v>
      </c>
      <c r="M12" s="59">
        <f>_xll.GetLatestPrice($A12,"YearlyAverage",M$7)</f>
        <v>45289.999988425923</v>
      </c>
      <c r="N12" s="264" t="str">
        <f>_xll.GetLatestPrice($A12,"YearlyAverage",N$7)</f>
        <v>2023</v>
      </c>
      <c r="O12" s="264">
        <f>_xll.GetLatestPrice($A12,"YearlyAverage",O$7)</f>
        <v>117.08</v>
      </c>
      <c r="P12" s="264">
        <f>_xll.GetLatestPrice($A12,"YearlyAverage",P$7)</f>
        <v>121.04</v>
      </c>
      <c r="Q12" s="268">
        <f>_xll.GetLatestPrice($A12,"YearlyAverage",Q$7)</f>
        <v>125</v>
      </c>
    </row>
    <row r="13" spans="1:17" s="1" customFormat="1" ht="12.75" x14ac:dyDescent="0.2">
      <c r="A13" s="18"/>
      <c r="B13" s="29"/>
      <c r="C13" s="67"/>
      <c r="D13" s="92"/>
      <c r="E13" s="21"/>
      <c r="F13" s="21"/>
      <c r="G13" s="21"/>
      <c r="H13" s="70"/>
      <c r="I13" s="68"/>
      <c r="J13" s="68"/>
      <c r="K13" s="68"/>
      <c r="L13" s="71"/>
      <c r="M13" s="72"/>
      <c r="N13" s="21"/>
      <c r="O13" s="21"/>
      <c r="P13" s="76"/>
      <c r="Q13" s="71"/>
    </row>
    <row r="14" spans="1:17" s="1" customFormat="1" ht="12.75" x14ac:dyDescent="0.2">
      <c r="A14" s="18"/>
      <c r="C14" s="73"/>
      <c r="D14" s="23"/>
      <c r="E14" s="19"/>
      <c r="F14" s="19"/>
      <c r="G14" s="19"/>
      <c r="H14" s="75"/>
      <c r="I14" s="74"/>
      <c r="J14" s="74"/>
      <c r="K14" s="74"/>
      <c r="L14" s="60"/>
      <c r="M14" s="65"/>
      <c r="N14" s="19"/>
      <c r="O14" s="19"/>
      <c r="P14" s="20"/>
      <c r="Q14" s="60"/>
    </row>
    <row r="15" spans="1:17" s="1" customFormat="1" ht="12.75" x14ac:dyDescent="0.2">
      <c r="A15" s="18"/>
      <c r="B15" s="29"/>
      <c r="C15" s="67"/>
      <c r="D15" s="92"/>
      <c r="E15" s="21"/>
      <c r="F15" s="21"/>
      <c r="G15" s="21"/>
      <c r="H15" s="70"/>
      <c r="I15" s="68"/>
      <c r="J15" s="68"/>
      <c r="K15" s="68"/>
      <c r="L15" s="71"/>
      <c r="M15" s="72"/>
      <c r="N15" s="21"/>
      <c r="O15" s="21"/>
      <c r="P15" s="76"/>
      <c r="Q15" s="71"/>
    </row>
    <row r="16" spans="1:17" s="1" customFormat="1" ht="12.75" x14ac:dyDescent="0.2">
      <c r="A16" s="18"/>
      <c r="C16" s="73"/>
      <c r="D16" s="23"/>
      <c r="E16" s="19"/>
      <c r="F16" s="19"/>
      <c r="G16" s="19"/>
      <c r="H16" s="75"/>
      <c r="I16" s="74"/>
      <c r="J16" s="74"/>
      <c r="K16" s="74"/>
      <c r="L16" s="60"/>
      <c r="M16" s="65"/>
      <c r="N16" s="19"/>
      <c r="O16" s="19"/>
      <c r="P16" s="20"/>
      <c r="Q16" s="60"/>
    </row>
    <row r="17" spans="1:17" s="1" customFormat="1" ht="12.75" x14ac:dyDescent="0.2">
      <c r="A17" s="18"/>
      <c r="B17" s="29"/>
      <c r="C17" s="67"/>
      <c r="D17" s="92"/>
      <c r="E17" s="21"/>
      <c r="F17" s="21"/>
      <c r="G17" s="21"/>
      <c r="H17" s="70"/>
      <c r="I17" s="68"/>
      <c r="J17" s="68"/>
      <c r="K17" s="68"/>
      <c r="L17" s="71"/>
      <c r="M17" s="72"/>
      <c r="N17" s="21"/>
      <c r="O17" s="21"/>
      <c r="P17" s="76"/>
      <c r="Q17" s="71"/>
    </row>
    <row r="18" spans="1:17" s="1" customFormat="1" ht="12.75" x14ac:dyDescent="0.2">
      <c r="A18" s="18"/>
      <c r="C18" s="73"/>
      <c r="D18" s="23"/>
      <c r="E18" s="19"/>
      <c r="F18" s="19"/>
      <c r="G18" s="19"/>
      <c r="H18" s="75"/>
      <c r="I18" s="74"/>
      <c r="J18" s="74"/>
      <c r="K18" s="74"/>
      <c r="L18" s="60"/>
      <c r="M18" s="65"/>
      <c r="N18" s="19"/>
      <c r="O18" s="19"/>
      <c r="P18" s="20"/>
      <c r="Q18" s="60"/>
    </row>
    <row r="19" spans="1:17" s="1" customFormat="1" ht="12.75" x14ac:dyDescent="0.2">
      <c r="A19" s="18"/>
      <c r="B19" s="29"/>
      <c r="C19" s="67"/>
      <c r="D19" s="92"/>
      <c r="E19" s="21"/>
      <c r="F19" s="21"/>
      <c r="G19" s="21"/>
      <c r="H19" s="70"/>
      <c r="I19" s="68"/>
      <c r="J19" s="68"/>
      <c r="K19" s="68"/>
      <c r="L19" s="71"/>
      <c r="M19" s="72"/>
      <c r="N19" s="21"/>
      <c r="O19" s="21"/>
      <c r="P19" s="76"/>
      <c r="Q19" s="71"/>
    </row>
    <row r="20" spans="1:17" s="1" customFormat="1" ht="12.75" x14ac:dyDescent="0.2">
      <c r="A20" s="18"/>
      <c r="C20" s="73"/>
      <c r="D20" s="23"/>
      <c r="E20" s="19"/>
      <c r="F20" s="19"/>
      <c r="G20" s="19"/>
      <c r="H20" s="75"/>
      <c r="I20" s="74"/>
      <c r="J20" s="74"/>
      <c r="K20" s="74"/>
      <c r="L20" s="60"/>
      <c r="M20" s="65"/>
      <c r="N20" s="19"/>
      <c r="O20" s="19"/>
      <c r="P20" s="20"/>
      <c r="Q20" s="60"/>
    </row>
    <row r="21" spans="1:17" s="1" customFormat="1" ht="12.75" x14ac:dyDescent="0.2">
      <c r="A21" s="18"/>
      <c r="B21" s="29"/>
      <c r="C21" s="67"/>
      <c r="D21" s="92"/>
      <c r="E21" s="21"/>
      <c r="F21" s="21"/>
      <c r="G21" s="21"/>
      <c r="H21" s="70"/>
      <c r="I21" s="68"/>
      <c r="J21" s="68"/>
      <c r="K21" s="68"/>
      <c r="L21" s="71"/>
      <c r="M21" s="72"/>
      <c r="N21" s="21"/>
      <c r="O21" s="21"/>
      <c r="P21" s="76"/>
      <c r="Q21" s="71"/>
    </row>
    <row r="22" spans="1:17" s="1" customFormat="1" ht="12.75" x14ac:dyDescent="0.2">
      <c r="A22" s="18"/>
      <c r="C22" s="73"/>
      <c r="D22" s="23"/>
      <c r="E22" s="19"/>
      <c r="F22" s="19"/>
      <c r="G22" s="19"/>
      <c r="H22" s="75"/>
      <c r="I22" s="74"/>
      <c r="J22" s="74"/>
      <c r="K22" s="74"/>
      <c r="L22" s="60"/>
      <c r="M22" s="65"/>
      <c r="N22" s="19"/>
      <c r="O22" s="19"/>
      <c r="P22" s="20"/>
      <c r="Q22" s="60"/>
    </row>
    <row r="23" spans="1:17" s="1" customFormat="1" ht="12.75" x14ac:dyDescent="0.2">
      <c r="A23" s="18"/>
      <c r="B23" s="29"/>
      <c r="C23" s="67"/>
      <c r="D23" s="92"/>
      <c r="E23" s="21"/>
      <c r="F23" s="21"/>
      <c r="G23" s="21"/>
      <c r="H23" s="70"/>
      <c r="I23" s="68"/>
      <c r="J23" s="68"/>
      <c r="K23" s="68"/>
      <c r="L23" s="71"/>
      <c r="M23" s="72"/>
      <c r="N23" s="21"/>
      <c r="O23" s="21"/>
      <c r="P23" s="76"/>
      <c r="Q23" s="71"/>
    </row>
    <row r="24" spans="1:17" s="1" customFormat="1" ht="12.75" x14ac:dyDescent="0.2">
      <c r="A24" s="18"/>
      <c r="C24" s="73"/>
      <c r="D24" s="23"/>
      <c r="E24" s="19"/>
      <c r="F24" s="19"/>
      <c r="G24" s="19"/>
      <c r="H24" s="75"/>
      <c r="I24" s="74"/>
      <c r="J24" s="74"/>
      <c r="K24" s="74"/>
      <c r="L24" s="60"/>
      <c r="M24" s="65"/>
      <c r="N24" s="19"/>
      <c r="O24" s="19"/>
      <c r="P24" s="20"/>
      <c r="Q24" s="60"/>
    </row>
    <row r="25" spans="1:17" s="1" customFormat="1" ht="12.75" x14ac:dyDescent="0.2">
      <c r="A25" s="18"/>
      <c r="B25" s="29"/>
      <c r="C25" s="67"/>
      <c r="D25" s="92"/>
      <c r="E25" s="21"/>
      <c r="F25" s="21"/>
      <c r="G25" s="21"/>
      <c r="H25" s="70"/>
      <c r="I25" s="68"/>
      <c r="J25" s="68"/>
      <c r="K25" s="68"/>
      <c r="L25" s="71"/>
      <c r="M25" s="72"/>
      <c r="N25" s="21"/>
      <c r="O25" s="21"/>
      <c r="P25" s="76"/>
      <c r="Q25" s="71"/>
    </row>
    <row r="26" spans="1:17" s="1" customFormat="1" ht="12.75" x14ac:dyDescent="0.2">
      <c r="A26" s="18"/>
      <c r="C26" s="73"/>
      <c r="D26" s="23"/>
      <c r="E26" s="19"/>
      <c r="F26" s="19"/>
      <c r="G26" s="19"/>
      <c r="H26" s="75"/>
      <c r="I26" s="74"/>
      <c r="J26" s="74"/>
      <c r="K26" s="74"/>
      <c r="L26" s="60"/>
      <c r="M26" s="65"/>
      <c r="N26" s="19"/>
      <c r="O26" s="19"/>
      <c r="P26" s="20"/>
      <c r="Q26" s="60"/>
    </row>
    <row r="27" spans="1:17" s="1" customFormat="1" ht="12.75" x14ac:dyDescent="0.2">
      <c r="A27" s="18"/>
      <c r="B27" s="29"/>
      <c r="C27" s="67"/>
      <c r="D27" s="92"/>
      <c r="E27" s="21"/>
      <c r="F27" s="21"/>
      <c r="G27" s="21"/>
      <c r="H27" s="70"/>
      <c r="I27" s="68"/>
      <c r="J27" s="68"/>
      <c r="K27" s="68"/>
      <c r="L27" s="71"/>
      <c r="M27" s="72"/>
      <c r="N27" s="21"/>
      <c r="O27" s="21"/>
      <c r="P27" s="76"/>
      <c r="Q27" s="71"/>
    </row>
    <row r="28" spans="1:17" s="1" customFormat="1" ht="12.75" x14ac:dyDescent="0.2">
      <c r="A28" s="18"/>
      <c r="C28" s="73"/>
      <c r="D28" s="23"/>
      <c r="E28" s="19"/>
      <c r="F28" s="19"/>
      <c r="G28" s="19"/>
      <c r="H28" s="75"/>
      <c r="I28" s="74"/>
      <c r="J28" s="74"/>
      <c r="K28" s="74"/>
      <c r="L28" s="60"/>
      <c r="M28" s="65"/>
      <c r="N28" s="19"/>
      <c r="O28" s="19"/>
      <c r="P28" s="20"/>
      <c r="Q28" s="60"/>
    </row>
    <row r="29" spans="1:17" s="1" customFormat="1" ht="12.75" x14ac:dyDescent="0.2">
      <c r="A29" s="18"/>
      <c r="B29" s="29"/>
      <c r="C29" s="67"/>
      <c r="D29" s="92"/>
      <c r="E29" s="21"/>
      <c r="F29" s="21"/>
      <c r="G29" s="21"/>
      <c r="H29" s="70"/>
      <c r="I29" s="68"/>
      <c r="J29" s="68"/>
      <c r="K29" s="68"/>
      <c r="L29" s="71"/>
      <c r="M29" s="72"/>
      <c r="N29" s="21"/>
      <c r="O29" s="21"/>
      <c r="P29" s="76"/>
      <c r="Q29" s="71"/>
    </row>
    <row r="30" spans="1:17" s="1" customFormat="1" ht="12.75" x14ac:dyDescent="0.2">
      <c r="A30" s="18"/>
      <c r="C30" s="73"/>
      <c r="D30" s="23"/>
      <c r="E30" s="19"/>
      <c r="F30" s="19"/>
      <c r="G30" s="19"/>
      <c r="H30" s="75"/>
      <c r="I30" s="74"/>
      <c r="J30" s="74"/>
      <c r="K30" s="74"/>
      <c r="L30" s="60"/>
      <c r="M30" s="65"/>
      <c r="N30" s="19"/>
      <c r="O30" s="19"/>
      <c r="P30" s="20"/>
      <c r="Q30" s="60"/>
    </row>
    <row r="31" spans="1:17" s="1" customFormat="1" ht="12.75" x14ac:dyDescent="0.2">
      <c r="A31" s="18"/>
      <c r="B31" s="29"/>
      <c r="C31" s="67"/>
      <c r="D31" s="92"/>
      <c r="E31" s="21"/>
      <c r="F31" s="21"/>
      <c r="G31" s="21"/>
      <c r="H31" s="70"/>
      <c r="I31" s="68"/>
      <c r="J31" s="68"/>
      <c r="K31" s="68"/>
      <c r="L31" s="71"/>
      <c r="M31" s="72"/>
      <c r="N31" s="21"/>
      <c r="O31" s="21"/>
      <c r="P31" s="76"/>
      <c r="Q31" s="71"/>
    </row>
    <row r="32" spans="1:17" s="1" customFormat="1" ht="12.75" x14ac:dyDescent="0.2">
      <c r="A32" s="18"/>
      <c r="C32" s="73"/>
      <c r="D32" s="23"/>
      <c r="E32" s="19"/>
      <c r="F32" s="19"/>
      <c r="G32" s="19"/>
      <c r="H32" s="75"/>
      <c r="I32" s="74"/>
      <c r="J32" s="74"/>
      <c r="K32" s="74"/>
      <c r="L32" s="60"/>
      <c r="M32" s="65"/>
      <c r="N32" s="19"/>
      <c r="O32" s="19"/>
      <c r="P32" s="20"/>
      <c r="Q32" s="60"/>
    </row>
    <row r="33" spans="1:17" s="1" customFormat="1" ht="12.75" x14ac:dyDescent="0.2">
      <c r="A33" s="18"/>
      <c r="B33" s="29"/>
      <c r="C33" s="67"/>
      <c r="D33" s="92"/>
      <c r="E33" s="21"/>
      <c r="F33" s="21"/>
      <c r="G33" s="21"/>
      <c r="H33" s="70"/>
      <c r="I33" s="68"/>
      <c r="J33" s="68"/>
      <c r="K33" s="68"/>
      <c r="L33" s="71"/>
      <c r="M33" s="72"/>
      <c r="N33" s="21"/>
      <c r="O33" s="21"/>
      <c r="P33" s="76"/>
      <c r="Q33" s="71"/>
    </row>
    <row r="34" spans="1:17" s="1" customFormat="1" ht="12.75" x14ac:dyDescent="0.2">
      <c r="A34" s="18"/>
      <c r="C34" s="73"/>
      <c r="D34" s="23"/>
      <c r="E34" s="19"/>
      <c r="F34" s="19"/>
      <c r="G34" s="19"/>
      <c r="H34" s="75"/>
      <c r="I34" s="74"/>
      <c r="J34" s="74"/>
      <c r="K34" s="74"/>
      <c r="L34" s="60"/>
      <c r="M34" s="65"/>
      <c r="N34" s="19"/>
      <c r="O34" s="19"/>
      <c r="P34" s="20"/>
      <c r="Q34" s="60"/>
    </row>
    <row r="35" spans="1:17" s="1" customFormat="1" ht="12.75" x14ac:dyDescent="0.2">
      <c r="A35" s="18"/>
      <c r="B35" s="29"/>
      <c r="C35" s="67"/>
      <c r="D35" s="92"/>
      <c r="E35" s="21"/>
      <c r="F35" s="21"/>
      <c r="G35" s="21"/>
      <c r="H35" s="70"/>
      <c r="I35" s="68"/>
      <c r="J35" s="68"/>
      <c r="K35" s="68"/>
      <c r="L35" s="71"/>
      <c r="M35" s="72"/>
      <c r="N35" s="21"/>
      <c r="O35" s="21"/>
      <c r="P35" s="76"/>
      <c r="Q35" s="71"/>
    </row>
    <row r="36" spans="1:17" s="1" customFormat="1" ht="12.75" x14ac:dyDescent="0.2">
      <c r="A36" s="18"/>
      <c r="C36" s="73"/>
      <c r="D36" s="23"/>
      <c r="E36" s="19"/>
      <c r="F36" s="19"/>
      <c r="G36" s="19"/>
      <c r="H36" s="75"/>
      <c r="I36" s="74"/>
      <c r="J36" s="74"/>
      <c r="K36" s="74"/>
      <c r="L36" s="60"/>
      <c r="M36" s="65"/>
      <c r="N36" s="19"/>
      <c r="O36" s="19"/>
      <c r="P36" s="20"/>
      <c r="Q36" s="60"/>
    </row>
    <row r="37" spans="1:17" s="1" customFormat="1" ht="12.75" x14ac:dyDescent="0.2">
      <c r="A37" s="18"/>
      <c r="B37" s="29"/>
      <c r="C37" s="67"/>
      <c r="D37" s="92"/>
      <c r="E37" s="21"/>
      <c r="F37" s="21"/>
      <c r="G37" s="21"/>
      <c r="H37" s="70"/>
      <c r="I37" s="68"/>
      <c r="J37" s="68"/>
      <c r="K37" s="68"/>
      <c r="L37" s="71"/>
      <c r="M37" s="72"/>
      <c r="N37" s="21"/>
      <c r="O37" s="21"/>
      <c r="P37" s="76"/>
      <c r="Q37" s="71"/>
    </row>
    <row r="38" spans="1:17" s="1" customFormat="1" ht="12.75" x14ac:dyDescent="0.2">
      <c r="A38" s="18"/>
      <c r="C38" s="73"/>
      <c r="D38" s="23"/>
      <c r="E38" s="19"/>
      <c r="F38" s="19"/>
      <c r="G38" s="19"/>
      <c r="H38" s="75"/>
      <c r="I38" s="74"/>
      <c r="J38" s="74"/>
      <c r="K38" s="74"/>
      <c r="L38" s="60"/>
      <c r="M38" s="65"/>
      <c r="N38" s="19"/>
      <c r="O38" s="19"/>
      <c r="P38" s="20"/>
      <c r="Q38" s="60"/>
    </row>
    <row r="39" spans="1:17" s="1" customFormat="1" ht="12.75" x14ac:dyDescent="0.2">
      <c r="A39" s="18"/>
      <c r="B39" s="29"/>
      <c r="C39" s="67"/>
      <c r="D39" s="92"/>
      <c r="E39" s="21"/>
      <c r="F39" s="21"/>
      <c r="G39" s="21"/>
      <c r="H39" s="70"/>
      <c r="I39" s="68"/>
      <c r="J39" s="68"/>
      <c r="K39" s="68"/>
      <c r="L39" s="71"/>
      <c r="M39" s="72"/>
      <c r="N39" s="21"/>
      <c r="O39" s="21"/>
      <c r="P39" s="76"/>
      <c r="Q39" s="71"/>
    </row>
    <row r="40" spans="1:17" s="1" customFormat="1" ht="12.75" x14ac:dyDescent="0.2">
      <c r="A40" s="18"/>
      <c r="C40" s="73"/>
      <c r="D40" s="23"/>
      <c r="E40" s="19"/>
      <c r="F40" s="19"/>
      <c r="G40" s="19"/>
      <c r="H40" s="75"/>
      <c r="I40" s="74"/>
      <c r="J40" s="74"/>
      <c r="K40" s="74"/>
      <c r="L40" s="60"/>
      <c r="M40" s="65"/>
      <c r="N40" s="19"/>
      <c r="O40" s="19"/>
      <c r="P40" s="20"/>
      <c r="Q40" s="60"/>
    </row>
    <row r="41" spans="1:17" s="1" customFormat="1" ht="12.75" x14ac:dyDescent="0.2">
      <c r="A41" s="18"/>
      <c r="B41" s="29"/>
      <c r="C41" s="67"/>
      <c r="D41" s="92"/>
      <c r="E41" s="21"/>
      <c r="F41" s="21"/>
      <c r="G41" s="21"/>
      <c r="H41" s="70"/>
      <c r="I41" s="68"/>
      <c r="J41" s="68"/>
      <c r="K41" s="68"/>
      <c r="L41" s="71"/>
      <c r="M41" s="72"/>
      <c r="N41" s="21"/>
      <c r="O41" s="21"/>
      <c r="P41" s="76"/>
      <c r="Q41" s="71"/>
    </row>
    <row r="42" spans="1:17" s="1" customFormat="1" ht="12.75" x14ac:dyDescent="0.2">
      <c r="A42" s="18"/>
      <c r="C42" s="73"/>
      <c r="D42" s="23"/>
      <c r="E42" s="19"/>
      <c r="F42" s="19"/>
      <c r="G42" s="19"/>
      <c r="H42" s="75"/>
      <c r="I42" s="74"/>
      <c r="J42" s="74"/>
      <c r="K42" s="74"/>
      <c r="L42" s="60"/>
      <c r="M42" s="65"/>
      <c r="N42" s="19"/>
      <c r="O42" s="19"/>
      <c r="P42" s="20"/>
      <c r="Q42" s="60"/>
    </row>
    <row r="43" spans="1:17" s="1" customFormat="1" ht="12.75" x14ac:dyDescent="0.2">
      <c r="A43" s="18"/>
      <c r="B43" s="29"/>
      <c r="C43" s="67"/>
      <c r="D43" s="92"/>
      <c r="E43" s="21"/>
      <c r="F43" s="21"/>
      <c r="G43" s="21"/>
      <c r="H43" s="70"/>
      <c r="I43" s="68"/>
      <c r="J43" s="68"/>
      <c r="K43" s="68"/>
      <c r="L43" s="71"/>
      <c r="M43" s="72"/>
      <c r="N43" s="21"/>
      <c r="O43" s="21"/>
      <c r="P43" s="76"/>
      <c r="Q43" s="71"/>
    </row>
    <row r="44" spans="1:17" s="1" customFormat="1" ht="12.75" x14ac:dyDescent="0.2">
      <c r="A44" s="18"/>
      <c r="C44" s="73"/>
      <c r="D44" s="23"/>
      <c r="E44" s="19"/>
      <c r="F44" s="19"/>
      <c r="G44" s="19"/>
      <c r="H44" s="75"/>
      <c r="I44" s="74"/>
      <c r="J44" s="74"/>
      <c r="K44" s="74"/>
      <c r="L44" s="60"/>
      <c r="M44" s="65"/>
      <c r="N44" s="19"/>
      <c r="O44" s="19"/>
      <c r="P44" s="20"/>
      <c r="Q44" s="60"/>
    </row>
    <row r="45" spans="1:17" s="1" customFormat="1" ht="12.75" x14ac:dyDescent="0.2">
      <c r="A45" s="18"/>
      <c r="B45" s="29"/>
      <c r="C45" s="67"/>
      <c r="D45" s="92"/>
      <c r="E45" s="21"/>
      <c r="F45" s="21"/>
      <c r="G45" s="21"/>
      <c r="H45" s="70"/>
      <c r="I45" s="68"/>
      <c r="J45" s="68"/>
      <c r="K45" s="68"/>
      <c r="L45" s="71"/>
      <c r="M45" s="72"/>
      <c r="N45" s="21"/>
      <c r="O45" s="21"/>
      <c r="P45" s="76"/>
      <c r="Q45" s="71"/>
    </row>
    <row r="46" spans="1:17" s="1" customFormat="1" ht="12.75" x14ac:dyDescent="0.2">
      <c r="A46" s="18"/>
      <c r="C46" s="73"/>
      <c r="D46" s="23"/>
      <c r="E46" s="19"/>
      <c r="F46" s="19"/>
      <c r="G46" s="19"/>
      <c r="H46" s="75"/>
      <c r="I46" s="74"/>
      <c r="J46" s="74"/>
      <c r="K46" s="74"/>
      <c r="L46" s="60"/>
      <c r="M46" s="65"/>
      <c r="N46" s="19"/>
      <c r="O46" s="19"/>
      <c r="P46" s="20"/>
      <c r="Q46" s="60"/>
    </row>
    <row r="47" spans="1:17" s="1" customFormat="1" ht="12.75" x14ac:dyDescent="0.2">
      <c r="A47" s="18"/>
      <c r="B47" s="29"/>
      <c r="C47" s="67"/>
      <c r="D47" s="92"/>
      <c r="E47" s="21"/>
      <c r="F47" s="21"/>
      <c r="G47" s="21"/>
      <c r="H47" s="70"/>
      <c r="I47" s="68"/>
      <c r="J47" s="68"/>
      <c r="K47" s="68"/>
      <c r="L47" s="71"/>
      <c r="M47" s="72"/>
      <c r="N47" s="21"/>
      <c r="O47" s="21"/>
      <c r="P47" s="76"/>
      <c r="Q47" s="71"/>
    </row>
    <row r="48" spans="1:17" s="1" customFormat="1" ht="12.75" x14ac:dyDescent="0.2">
      <c r="A48" s="18"/>
      <c r="C48" s="73"/>
      <c r="D48" s="23"/>
      <c r="E48" s="19"/>
      <c r="F48" s="19"/>
      <c r="G48" s="19"/>
      <c r="H48" s="75"/>
      <c r="I48" s="74"/>
      <c r="J48" s="74"/>
      <c r="K48" s="74"/>
      <c r="L48" s="60"/>
      <c r="M48" s="65"/>
      <c r="N48" s="19"/>
      <c r="O48" s="19"/>
      <c r="P48" s="20"/>
      <c r="Q48" s="60"/>
    </row>
    <row r="49" spans="1:17" s="1" customFormat="1" ht="12.75" x14ac:dyDescent="0.2">
      <c r="A49" s="18"/>
      <c r="B49" s="29"/>
      <c r="C49" s="67"/>
      <c r="D49" s="92"/>
      <c r="E49" s="21"/>
      <c r="F49" s="21"/>
      <c r="G49" s="21"/>
      <c r="H49" s="70"/>
      <c r="I49" s="68"/>
      <c r="J49" s="68"/>
      <c r="K49" s="68"/>
      <c r="L49" s="71"/>
      <c r="M49" s="72"/>
      <c r="N49" s="21"/>
      <c r="O49" s="21"/>
      <c r="P49" s="76"/>
      <c r="Q49" s="71"/>
    </row>
    <row r="50" spans="1:17" s="1" customFormat="1" ht="12.75" x14ac:dyDescent="0.2">
      <c r="A50" s="18"/>
      <c r="C50" s="73"/>
      <c r="D50" s="23"/>
      <c r="E50" s="19"/>
      <c r="F50" s="19"/>
      <c r="G50" s="19"/>
      <c r="H50" s="75"/>
      <c r="I50" s="74"/>
      <c r="J50" s="74"/>
      <c r="K50" s="74"/>
      <c r="L50" s="60"/>
      <c r="M50" s="65"/>
      <c r="N50" s="19"/>
      <c r="O50" s="19"/>
      <c r="P50" s="20"/>
      <c r="Q50" s="60"/>
    </row>
    <row r="51" spans="1:17" s="1" customFormat="1" ht="12.75" x14ac:dyDescent="0.2">
      <c r="A51" s="18"/>
      <c r="B51" s="29"/>
      <c r="C51" s="67"/>
      <c r="D51" s="92"/>
      <c r="E51" s="21"/>
      <c r="F51" s="21"/>
      <c r="G51" s="21"/>
      <c r="H51" s="70"/>
      <c r="I51" s="68"/>
      <c r="J51" s="68"/>
      <c r="K51" s="68"/>
      <c r="L51" s="71"/>
      <c r="M51" s="72"/>
      <c r="N51" s="21"/>
      <c r="O51" s="21"/>
      <c r="P51" s="76"/>
      <c r="Q51" s="71"/>
    </row>
    <row r="52" spans="1:17" s="1" customFormat="1" ht="12.75" x14ac:dyDescent="0.2">
      <c r="A52" s="18"/>
      <c r="C52" s="73"/>
      <c r="D52" s="23"/>
      <c r="E52" s="19"/>
      <c r="F52" s="19"/>
      <c r="G52" s="19"/>
      <c r="H52" s="75"/>
      <c r="I52" s="74"/>
      <c r="J52" s="74"/>
      <c r="K52" s="74"/>
      <c r="L52" s="60"/>
      <c r="M52" s="65"/>
      <c r="N52" s="19"/>
      <c r="O52" s="19"/>
      <c r="P52" s="20"/>
      <c r="Q52" s="60"/>
    </row>
    <row r="53" spans="1:17" s="1" customFormat="1" ht="12.75" x14ac:dyDescent="0.2">
      <c r="A53" s="18"/>
      <c r="B53" s="29"/>
      <c r="C53" s="67"/>
      <c r="D53" s="92"/>
      <c r="E53" s="21"/>
      <c r="F53" s="21"/>
      <c r="G53" s="21"/>
      <c r="H53" s="70"/>
      <c r="I53" s="68"/>
      <c r="J53" s="68"/>
      <c r="K53" s="68"/>
      <c r="L53" s="71"/>
      <c r="M53" s="72"/>
      <c r="N53" s="21"/>
      <c r="O53" s="21"/>
      <c r="P53" s="76"/>
      <c r="Q53" s="71"/>
    </row>
    <row r="54" spans="1:17" s="1" customFormat="1" ht="12.75" x14ac:dyDescent="0.2">
      <c r="A54" s="18"/>
      <c r="C54" s="73"/>
      <c r="D54" s="23"/>
      <c r="E54" s="19"/>
      <c r="F54" s="19"/>
      <c r="G54" s="19"/>
      <c r="H54" s="75"/>
      <c r="I54" s="74"/>
      <c r="J54" s="74"/>
      <c r="K54" s="74"/>
      <c r="L54" s="60"/>
      <c r="M54" s="65"/>
      <c r="N54" s="19"/>
      <c r="O54" s="19"/>
      <c r="P54" s="20"/>
      <c r="Q54" s="60"/>
    </row>
    <row r="55" spans="1:17" s="1" customFormat="1" ht="12.75" x14ac:dyDescent="0.2">
      <c r="A55" s="18"/>
      <c r="B55" s="29"/>
      <c r="C55" s="67"/>
      <c r="D55" s="92"/>
      <c r="E55" s="21"/>
      <c r="F55" s="21"/>
      <c r="G55" s="21"/>
      <c r="H55" s="70"/>
      <c r="I55" s="68"/>
      <c r="J55" s="68"/>
      <c r="K55" s="68"/>
      <c r="L55" s="71"/>
      <c r="M55" s="72"/>
      <c r="N55" s="21"/>
      <c r="O55" s="21"/>
      <c r="P55" s="76"/>
      <c r="Q55" s="71"/>
    </row>
    <row r="56" spans="1:17" s="1" customFormat="1" ht="12.75" x14ac:dyDescent="0.2">
      <c r="A56" s="18"/>
      <c r="C56" s="73"/>
      <c r="D56" s="23"/>
      <c r="E56" s="19"/>
      <c r="F56" s="19"/>
      <c r="G56" s="19"/>
      <c r="H56" s="75"/>
      <c r="I56" s="74"/>
      <c r="J56" s="74"/>
      <c r="K56" s="74"/>
      <c r="L56" s="60"/>
      <c r="M56" s="65"/>
      <c r="N56" s="19"/>
      <c r="O56" s="19"/>
      <c r="P56" s="20"/>
      <c r="Q56" s="60"/>
    </row>
    <row r="57" spans="1:17" s="1" customFormat="1" ht="12.75" x14ac:dyDescent="0.2">
      <c r="A57" s="18"/>
      <c r="B57" s="29"/>
      <c r="C57" s="67"/>
      <c r="D57" s="92"/>
      <c r="E57" s="21"/>
      <c r="F57" s="21"/>
      <c r="G57" s="21"/>
      <c r="H57" s="70"/>
      <c r="I57" s="68"/>
      <c r="J57" s="68"/>
      <c r="K57" s="68"/>
      <c r="L57" s="71"/>
      <c r="M57" s="72"/>
      <c r="N57" s="21"/>
      <c r="O57" s="21"/>
      <c r="P57" s="76"/>
      <c r="Q57" s="71"/>
    </row>
    <row r="58" spans="1:17" s="1" customFormat="1" ht="12.75" x14ac:dyDescent="0.2">
      <c r="A58" s="18"/>
      <c r="C58" s="73"/>
      <c r="D58" s="23"/>
      <c r="E58" s="19"/>
      <c r="F58" s="19"/>
      <c r="G58" s="19"/>
      <c r="H58" s="75"/>
      <c r="I58" s="74"/>
      <c r="J58" s="74"/>
      <c r="K58" s="74"/>
      <c r="L58" s="60"/>
      <c r="M58" s="65"/>
      <c r="N58" s="19"/>
      <c r="O58" s="19"/>
      <c r="P58" s="20"/>
      <c r="Q58" s="60"/>
    </row>
    <row r="59" spans="1:17" s="1" customFormat="1" ht="12.75" x14ac:dyDescent="0.2">
      <c r="A59" s="18"/>
      <c r="B59" s="29"/>
      <c r="C59" s="67"/>
      <c r="D59" s="92"/>
      <c r="E59" s="21"/>
      <c r="F59" s="21"/>
      <c r="G59" s="21"/>
      <c r="H59" s="70"/>
      <c r="I59" s="68"/>
      <c r="J59" s="68"/>
      <c r="K59" s="68"/>
      <c r="L59" s="71"/>
      <c r="M59" s="72"/>
      <c r="N59" s="21"/>
      <c r="O59" s="21"/>
      <c r="P59" s="76"/>
      <c r="Q59" s="71"/>
    </row>
    <row r="60" spans="1:17" s="1" customFormat="1" ht="12.75" x14ac:dyDescent="0.2">
      <c r="A60" s="18"/>
      <c r="C60" s="73"/>
      <c r="D60" s="23"/>
      <c r="E60" s="19"/>
      <c r="F60" s="19"/>
      <c r="G60" s="19"/>
      <c r="H60" s="75"/>
      <c r="I60" s="74"/>
      <c r="J60" s="74"/>
      <c r="K60" s="74"/>
      <c r="L60" s="60"/>
      <c r="M60" s="65"/>
      <c r="N60" s="19"/>
      <c r="O60" s="19"/>
      <c r="P60" s="20"/>
      <c r="Q60" s="60"/>
    </row>
    <row r="61" spans="1:17" s="1" customFormat="1" ht="12.75" x14ac:dyDescent="0.2">
      <c r="A61" s="18"/>
      <c r="B61" s="29"/>
      <c r="C61" s="67"/>
      <c r="D61" s="92"/>
      <c r="E61" s="21"/>
      <c r="F61" s="21"/>
      <c r="G61" s="21"/>
      <c r="H61" s="70"/>
      <c r="I61" s="68"/>
      <c r="J61" s="68"/>
      <c r="K61" s="68"/>
      <c r="L61" s="71"/>
      <c r="M61" s="72"/>
      <c r="N61" s="21"/>
      <c r="O61" s="21"/>
      <c r="P61" s="76"/>
      <c r="Q61" s="71"/>
    </row>
    <row r="62" spans="1:17" s="1" customFormat="1" ht="12.75" x14ac:dyDescent="0.2">
      <c r="A62" s="18"/>
      <c r="C62" s="73"/>
      <c r="D62" s="23"/>
      <c r="E62" s="19"/>
      <c r="F62" s="19"/>
      <c r="G62" s="19"/>
      <c r="H62" s="75"/>
      <c r="I62" s="74"/>
      <c r="J62" s="74"/>
      <c r="K62" s="74"/>
      <c r="L62" s="60"/>
      <c r="M62" s="65"/>
      <c r="N62" s="19"/>
      <c r="O62" s="19"/>
      <c r="P62" s="20"/>
      <c r="Q62" s="60"/>
    </row>
    <row r="63" spans="1:17" s="1" customFormat="1" ht="12.75" x14ac:dyDescent="0.2">
      <c r="A63" s="18"/>
      <c r="B63" s="29"/>
      <c r="C63" s="67"/>
      <c r="D63" s="92"/>
      <c r="E63" s="21"/>
      <c r="F63" s="21"/>
      <c r="G63" s="21"/>
      <c r="H63" s="70"/>
      <c r="I63" s="68"/>
      <c r="J63" s="68"/>
      <c r="K63" s="68"/>
      <c r="L63" s="71"/>
      <c r="M63" s="72"/>
      <c r="N63" s="21"/>
      <c r="O63" s="21"/>
      <c r="P63" s="76"/>
      <c r="Q63" s="71"/>
    </row>
    <row r="64" spans="1:17" s="1" customFormat="1" ht="12.75" x14ac:dyDescent="0.2">
      <c r="A64" s="18"/>
      <c r="C64" s="73"/>
      <c r="D64" s="23"/>
      <c r="E64" s="19"/>
      <c r="F64" s="19"/>
      <c r="G64" s="19"/>
      <c r="H64" s="75"/>
      <c r="I64" s="74"/>
      <c r="J64" s="74"/>
      <c r="K64" s="74"/>
      <c r="L64" s="60"/>
      <c r="M64" s="65"/>
      <c r="N64" s="19"/>
      <c r="O64" s="19"/>
      <c r="P64" s="20"/>
      <c r="Q64" s="60"/>
    </row>
    <row r="65" spans="1:17" s="1" customFormat="1" ht="12.75" x14ac:dyDescent="0.2">
      <c r="A65" s="18"/>
      <c r="B65" s="29"/>
      <c r="C65" s="67"/>
      <c r="D65" s="92"/>
      <c r="E65" s="21"/>
      <c r="F65" s="21"/>
      <c r="G65" s="21"/>
      <c r="H65" s="70"/>
      <c r="I65" s="68"/>
      <c r="J65" s="68"/>
      <c r="K65" s="68"/>
      <c r="L65" s="71"/>
      <c r="M65" s="72"/>
      <c r="N65" s="21"/>
      <c r="O65" s="21"/>
      <c r="P65" s="21"/>
      <c r="Q65" s="71"/>
    </row>
    <row r="66" spans="1:17" s="1" customFormat="1" ht="12.75" x14ac:dyDescent="0.2">
      <c r="C66" s="23"/>
      <c r="D66" s="23"/>
      <c r="E66" s="19"/>
      <c r="F66" s="19"/>
      <c r="G66" s="19"/>
      <c r="H66" s="74"/>
      <c r="I66" s="74"/>
      <c r="J66" s="74"/>
      <c r="K66" s="74"/>
      <c r="L66" s="19"/>
      <c r="M66" s="19"/>
      <c r="N66" s="20"/>
      <c r="O66" s="20"/>
      <c r="P66" s="19"/>
      <c r="Q66" s="94"/>
    </row>
    <row r="67" spans="1:17" s="1" customFormat="1" ht="12.75" x14ac:dyDescent="0.2">
      <c r="A67" s="22"/>
      <c r="C67" s="23"/>
      <c r="D67" s="23"/>
      <c r="E67" s="19"/>
      <c r="F67" s="19"/>
      <c r="G67" s="20"/>
      <c r="H67" s="81"/>
      <c r="I67" s="81"/>
      <c r="J67" s="81"/>
      <c r="K67" s="81"/>
      <c r="L67" s="20"/>
      <c r="M67" s="19"/>
      <c r="N67" s="20"/>
      <c r="O67" s="20"/>
      <c r="P67" s="19"/>
      <c r="Q67" s="94"/>
    </row>
    <row r="68" spans="1:17" s="1" customFormat="1" ht="12.75" x14ac:dyDescent="0.2">
      <c r="A68" s="22"/>
      <c r="C68" s="23"/>
      <c r="D68" s="23"/>
      <c r="E68" s="19"/>
      <c r="F68" s="19"/>
      <c r="G68" s="20"/>
      <c r="H68" s="81"/>
      <c r="I68" s="81"/>
      <c r="J68" s="81"/>
      <c r="K68" s="81"/>
      <c r="L68" s="20"/>
      <c r="M68" s="19"/>
      <c r="N68" s="20"/>
      <c r="O68" s="20"/>
      <c r="P68" s="19"/>
      <c r="Q68" s="94"/>
    </row>
    <row r="69" spans="1:17" s="1" customFormat="1" ht="12.75" x14ac:dyDescent="0.2">
      <c r="A69" s="22"/>
      <c r="C69" s="23"/>
      <c r="D69" s="23"/>
      <c r="E69" s="19"/>
      <c r="F69" s="19"/>
      <c r="G69" s="20"/>
      <c r="H69" s="81"/>
      <c r="I69" s="81"/>
      <c r="J69" s="81"/>
      <c r="K69" s="81"/>
      <c r="L69" s="20"/>
      <c r="M69" s="19"/>
      <c r="N69" s="20"/>
      <c r="O69" s="20"/>
      <c r="P69" s="19"/>
      <c r="Q69" s="94"/>
    </row>
    <row r="70" spans="1:17" s="1" customFormat="1" ht="12.75" x14ac:dyDescent="0.2">
      <c r="A70" s="22"/>
      <c r="C70" s="23"/>
      <c r="D70" s="23"/>
      <c r="E70" s="19"/>
      <c r="F70" s="19"/>
      <c r="G70" s="20"/>
      <c r="H70" s="81"/>
      <c r="I70" s="81"/>
      <c r="J70" s="81"/>
      <c r="K70" s="81"/>
      <c r="L70" s="20"/>
      <c r="M70" s="19"/>
      <c r="N70" s="20"/>
      <c r="O70" s="20"/>
      <c r="P70" s="19"/>
      <c r="Q70" s="94"/>
    </row>
    <row r="71" spans="1:17" s="1" customFormat="1" ht="12.75" x14ac:dyDescent="0.2">
      <c r="A71" s="22"/>
      <c r="C71" s="23"/>
      <c r="D71" s="23"/>
      <c r="E71" s="19"/>
      <c r="F71" s="19"/>
      <c r="G71" s="20"/>
      <c r="H71" s="81"/>
      <c r="I71" s="81"/>
      <c r="J71" s="81"/>
      <c r="K71" s="81"/>
      <c r="L71" s="20"/>
      <c r="M71" s="19"/>
      <c r="N71" s="20"/>
      <c r="O71" s="20"/>
      <c r="P71" s="19"/>
      <c r="Q71" s="94"/>
    </row>
    <row r="72" spans="1:17" s="1" customFormat="1" ht="12.75" x14ac:dyDescent="0.2">
      <c r="A72" s="22"/>
      <c r="C72" s="23"/>
      <c r="D72" s="23"/>
      <c r="E72" s="19"/>
      <c r="F72" s="19"/>
      <c r="G72" s="20"/>
      <c r="H72" s="81"/>
      <c r="I72" s="81"/>
      <c r="J72" s="81"/>
      <c r="K72" s="81"/>
      <c r="L72" s="20"/>
      <c r="M72" s="19"/>
      <c r="N72" s="20"/>
      <c r="O72" s="20"/>
      <c r="P72" s="19"/>
      <c r="Q72" s="94"/>
    </row>
    <row r="73" spans="1:17" s="27" customFormat="1" ht="12.75" x14ac:dyDescent="0.2">
      <c r="A73" s="24"/>
      <c r="C73" s="25"/>
      <c r="D73" s="25"/>
      <c r="E73" s="28"/>
      <c r="F73" s="28"/>
      <c r="G73" s="26"/>
      <c r="H73" s="82"/>
      <c r="I73" s="82"/>
      <c r="J73" s="82"/>
      <c r="K73" s="82"/>
      <c r="L73" s="26"/>
      <c r="M73" s="28"/>
      <c r="N73" s="26"/>
      <c r="O73" s="26"/>
      <c r="P73" s="28"/>
      <c r="Q73" s="95"/>
    </row>
    <row r="74" spans="1:17" s="27" customFormat="1" ht="12.75" x14ac:dyDescent="0.2">
      <c r="A74" s="24"/>
      <c r="C74" s="25"/>
      <c r="D74" s="25"/>
      <c r="E74" s="28"/>
      <c r="F74" s="28"/>
      <c r="G74" s="26"/>
      <c r="H74" s="82"/>
      <c r="I74" s="82"/>
      <c r="J74" s="82"/>
      <c r="K74" s="82"/>
      <c r="L74" s="26"/>
      <c r="M74" s="28"/>
      <c r="N74" s="26"/>
      <c r="O74" s="26"/>
      <c r="P74" s="28"/>
      <c r="Q74" s="95"/>
    </row>
    <row r="75" spans="1:17" s="27" customFormat="1" ht="12.75" x14ac:dyDescent="0.2">
      <c r="A75" s="24"/>
      <c r="C75" s="25"/>
      <c r="D75" s="25"/>
      <c r="E75" s="28"/>
      <c r="F75" s="28"/>
      <c r="G75" s="26"/>
      <c r="H75" s="82"/>
      <c r="I75" s="82"/>
      <c r="J75" s="82"/>
      <c r="K75" s="82"/>
      <c r="L75" s="26"/>
      <c r="M75" s="28"/>
      <c r="N75" s="26"/>
      <c r="O75" s="26"/>
      <c r="P75" s="28"/>
      <c r="Q75" s="95"/>
    </row>
    <row r="76" spans="1:17" s="27" customFormat="1" ht="12.75" x14ac:dyDescent="0.2">
      <c r="A76" s="24"/>
      <c r="C76" s="25"/>
      <c r="D76" s="25"/>
      <c r="E76" s="28"/>
      <c r="F76" s="28"/>
      <c r="G76" s="26"/>
      <c r="H76" s="82"/>
      <c r="I76" s="82"/>
      <c r="J76" s="82"/>
      <c r="K76" s="82"/>
      <c r="L76" s="26"/>
      <c r="M76" s="28"/>
      <c r="N76" s="26"/>
      <c r="O76" s="26"/>
      <c r="P76" s="28"/>
      <c r="Q76" s="95"/>
    </row>
    <row r="77" spans="1:17" s="27" customFormat="1" ht="12.75" x14ac:dyDescent="0.2">
      <c r="A77" s="24"/>
      <c r="C77" s="25"/>
      <c r="D77" s="25"/>
      <c r="E77" s="28"/>
      <c r="F77" s="28"/>
      <c r="G77" s="26"/>
      <c r="H77" s="82"/>
      <c r="I77" s="82"/>
      <c r="J77" s="82"/>
      <c r="K77" s="82"/>
      <c r="L77" s="26"/>
      <c r="M77" s="28"/>
      <c r="N77" s="26"/>
      <c r="O77" s="26"/>
      <c r="P77" s="28"/>
      <c r="Q77" s="95"/>
    </row>
    <row r="78" spans="1:17" s="27" customFormat="1" ht="12.75" x14ac:dyDescent="0.2">
      <c r="A78" s="24"/>
      <c r="C78" s="25"/>
      <c r="D78" s="25"/>
      <c r="E78" s="28"/>
      <c r="F78" s="28"/>
      <c r="G78" s="26"/>
      <c r="H78" s="82"/>
      <c r="I78" s="82"/>
      <c r="J78" s="82"/>
      <c r="K78" s="82"/>
      <c r="L78" s="26"/>
      <c r="M78" s="28"/>
      <c r="N78" s="26"/>
      <c r="O78" s="26"/>
      <c r="P78" s="28"/>
      <c r="Q78" s="95"/>
    </row>
    <row r="79" spans="1:17" s="27" customFormat="1" ht="12.75" x14ac:dyDescent="0.2">
      <c r="A79" s="24"/>
      <c r="C79" s="25"/>
      <c r="D79" s="25"/>
      <c r="E79" s="28"/>
      <c r="F79" s="28"/>
      <c r="G79" s="26"/>
      <c r="H79" s="82"/>
      <c r="I79" s="82"/>
      <c r="J79" s="82"/>
      <c r="K79" s="82"/>
      <c r="L79" s="26"/>
      <c r="M79" s="28"/>
      <c r="N79" s="26"/>
      <c r="O79" s="26"/>
      <c r="P79" s="28"/>
      <c r="Q79" s="95"/>
    </row>
    <row r="80" spans="1:17" s="27" customFormat="1" ht="12.75" x14ac:dyDescent="0.2">
      <c r="A80" s="24"/>
      <c r="C80" s="25"/>
      <c r="D80" s="25"/>
      <c r="E80" s="28"/>
      <c r="F80" s="28"/>
      <c r="G80" s="26"/>
      <c r="H80" s="82"/>
      <c r="I80" s="82"/>
      <c r="J80" s="82"/>
      <c r="K80" s="82"/>
      <c r="L80" s="26"/>
      <c r="M80" s="28"/>
      <c r="N80" s="26"/>
      <c r="O80" s="26"/>
      <c r="P80" s="28"/>
      <c r="Q80" s="95"/>
    </row>
    <row r="81" spans="1:17" s="27" customFormat="1" ht="12.75" x14ac:dyDescent="0.2">
      <c r="A81" s="24"/>
      <c r="C81" s="25"/>
      <c r="D81" s="25"/>
      <c r="E81" s="28"/>
      <c r="F81" s="28"/>
      <c r="G81" s="26"/>
      <c r="H81" s="82"/>
      <c r="I81" s="82"/>
      <c r="J81" s="82"/>
      <c r="K81" s="82"/>
      <c r="L81" s="26"/>
      <c r="M81" s="28"/>
      <c r="N81" s="26"/>
      <c r="O81" s="26"/>
      <c r="P81" s="28"/>
      <c r="Q81" s="95"/>
    </row>
    <row r="82" spans="1:17" s="27" customFormat="1" ht="12.75" x14ac:dyDescent="0.2">
      <c r="C82" s="25"/>
      <c r="D82" s="25"/>
      <c r="E82" s="28"/>
      <c r="F82" s="28"/>
      <c r="G82" s="28"/>
      <c r="H82" s="83"/>
      <c r="I82" s="83"/>
      <c r="J82" s="83"/>
      <c r="K82" s="83"/>
      <c r="L82" s="28"/>
      <c r="M82" s="28"/>
      <c r="N82" s="26"/>
      <c r="O82" s="26"/>
      <c r="P82" s="28"/>
      <c r="Q82" s="95"/>
    </row>
    <row r="83" spans="1:17" s="27" customFormat="1" ht="12.75" x14ac:dyDescent="0.2">
      <c r="C83" s="25"/>
      <c r="D83" s="25"/>
      <c r="E83" s="28"/>
      <c r="F83" s="28"/>
      <c r="G83" s="28"/>
      <c r="H83" s="83"/>
      <c r="I83" s="83"/>
      <c r="J83" s="83"/>
      <c r="K83" s="83"/>
      <c r="L83" s="28"/>
      <c r="M83" s="28"/>
      <c r="N83" s="26"/>
      <c r="O83" s="26"/>
      <c r="P83" s="28"/>
      <c r="Q83" s="95"/>
    </row>
    <row r="84" spans="1:17" s="27" customFormat="1" ht="12.75" x14ac:dyDescent="0.2">
      <c r="C84" s="25"/>
      <c r="D84" s="25"/>
      <c r="E84" s="28"/>
      <c r="F84" s="28"/>
      <c r="G84" s="28"/>
      <c r="H84" s="83"/>
      <c r="I84" s="83"/>
      <c r="J84" s="83"/>
      <c r="K84" s="83"/>
      <c r="L84" s="28"/>
      <c r="M84" s="28"/>
      <c r="N84" s="26"/>
      <c r="O84" s="26"/>
      <c r="P84" s="28"/>
      <c r="Q84" s="95"/>
    </row>
    <row r="85" spans="1:17" s="27" customFormat="1" ht="12.75" x14ac:dyDescent="0.2">
      <c r="C85" s="25"/>
      <c r="D85" s="25"/>
      <c r="E85" s="28"/>
      <c r="F85" s="28"/>
      <c r="G85" s="28"/>
      <c r="H85" s="83"/>
      <c r="I85" s="83"/>
      <c r="J85" s="83"/>
      <c r="K85" s="83"/>
      <c r="L85" s="28"/>
      <c r="M85" s="28"/>
      <c r="N85" s="26"/>
      <c r="O85" s="26"/>
      <c r="P85" s="28"/>
      <c r="Q85" s="95"/>
    </row>
    <row r="86" spans="1:17" s="27" customFormat="1" ht="12.75" x14ac:dyDescent="0.2">
      <c r="C86" s="25"/>
      <c r="D86" s="25"/>
      <c r="E86" s="28"/>
      <c r="F86" s="28"/>
      <c r="G86" s="28"/>
      <c r="H86" s="83"/>
      <c r="I86" s="83"/>
      <c r="J86" s="83"/>
      <c r="K86" s="83"/>
      <c r="L86" s="28"/>
      <c r="M86" s="28"/>
      <c r="N86" s="26"/>
      <c r="O86" s="26"/>
      <c r="P86" s="28"/>
      <c r="Q86" s="95"/>
    </row>
    <row r="87" spans="1:17" s="27" customFormat="1" ht="12.75" x14ac:dyDescent="0.2">
      <c r="C87" s="25"/>
      <c r="D87" s="25"/>
      <c r="E87" s="28"/>
      <c r="F87" s="28"/>
      <c r="G87" s="28"/>
      <c r="H87" s="83"/>
      <c r="I87" s="83"/>
      <c r="J87" s="83"/>
      <c r="K87" s="83"/>
      <c r="L87" s="28"/>
      <c r="M87" s="28"/>
      <c r="N87" s="26"/>
      <c r="O87" s="26"/>
      <c r="P87" s="28"/>
    </row>
    <row r="88" spans="1:17" s="27" customFormat="1" ht="12.75" x14ac:dyDescent="0.2">
      <c r="C88" s="25"/>
      <c r="D88" s="25"/>
      <c r="E88" s="28"/>
      <c r="F88" s="28"/>
      <c r="G88" s="28"/>
      <c r="H88" s="83"/>
      <c r="I88" s="83"/>
      <c r="J88" s="83"/>
      <c r="K88" s="83"/>
      <c r="L88" s="28"/>
      <c r="M88" s="28"/>
      <c r="N88" s="26"/>
      <c r="O88" s="26"/>
      <c r="P88" s="28"/>
    </row>
    <row r="89" spans="1:17" s="27" customFormat="1" ht="12.75" x14ac:dyDescent="0.2">
      <c r="C89" s="25"/>
      <c r="D89" s="25"/>
      <c r="E89" s="28"/>
      <c r="F89" s="28"/>
      <c r="G89" s="28"/>
      <c r="H89" s="83"/>
      <c r="I89" s="83"/>
      <c r="J89" s="83"/>
      <c r="K89" s="83"/>
      <c r="L89" s="28"/>
      <c r="M89" s="28"/>
      <c r="N89" s="26"/>
      <c r="O89" s="26"/>
      <c r="P89" s="28"/>
    </row>
    <row r="90" spans="1:17" s="27" customFormat="1" ht="12.75" x14ac:dyDescent="0.2">
      <c r="C90" s="25"/>
      <c r="D90" s="25"/>
      <c r="E90" s="28"/>
      <c r="F90" s="28"/>
      <c r="G90" s="28"/>
      <c r="H90" s="83"/>
      <c r="I90" s="83"/>
      <c r="J90" s="83"/>
      <c r="K90" s="83"/>
      <c r="L90" s="28"/>
      <c r="M90" s="28"/>
      <c r="N90" s="26"/>
      <c r="O90" s="26"/>
      <c r="P90" s="28"/>
    </row>
    <row r="91" spans="1:17" s="27" customFormat="1" ht="12.75" x14ac:dyDescent="0.2">
      <c r="C91" s="25"/>
      <c r="D91" s="25"/>
      <c r="E91" s="28"/>
      <c r="F91" s="28"/>
      <c r="G91" s="28"/>
      <c r="H91" s="83"/>
      <c r="I91" s="83"/>
      <c r="J91" s="83"/>
      <c r="K91" s="83"/>
      <c r="L91" s="28"/>
      <c r="M91" s="28"/>
      <c r="N91" s="26"/>
      <c r="O91" s="26"/>
      <c r="P91" s="28"/>
    </row>
    <row r="92" spans="1:17" s="27" customFormat="1" ht="12.75" x14ac:dyDescent="0.2">
      <c r="C92" s="25"/>
      <c r="D92" s="25"/>
      <c r="E92" s="28"/>
      <c r="F92" s="28"/>
      <c r="G92" s="28"/>
      <c r="H92" s="83"/>
      <c r="I92" s="83"/>
      <c r="J92" s="83"/>
      <c r="K92" s="83"/>
      <c r="L92" s="28"/>
      <c r="M92" s="28"/>
      <c r="N92" s="26"/>
      <c r="O92" s="26"/>
      <c r="P92" s="28"/>
    </row>
    <row r="93" spans="1:17" s="27" customFormat="1" ht="12.75" x14ac:dyDescent="0.2">
      <c r="C93" s="25"/>
      <c r="D93" s="25"/>
      <c r="E93" s="28"/>
      <c r="F93" s="28"/>
      <c r="G93" s="28"/>
      <c r="H93" s="83"/>
      <c r="I93" s="83"/>
      <c r="J93" s="83"/>
      <c r="K93" s="83"/>
      <c r="L93" s="28"/>
      <c r="M93" s="28"/>
      <c r="N93" s="26"/>
      <c r="O93" s="26"/>
      <c r="P93" s="28"/>
    </row>
    <row r="94" spans="1:17" s="27" customFormat="1" ht="12.75" x14ac:dyDescent="0.2">
      <c r="C94" s="25"/>
      <c r="D94" s="25"/>
      <c r="E94" s="28"/>
      <c r="F94" s="28"/>
      <c r="G94" s="28"/>
      <c r="H94" s="83"/>
      <c r="I94" s="83"/>
      <c r="J94" s="83"/>
      <c r="K94" s="83"/>
      <c r="L94" s="28"/>
      <c r="M94" s="28"/>
      <c r="N94" s="26"/>
      <c r="O94" s="26"/>
      <c r="P94" s="28"/>
    </row>
    <row r="95" spans="1:17" s="27" customFormat="1" ht="12.75" x14ac:dyDescent="0.2">
      <c r="C95" s="25"/>
      <c r="D95" s="25"/>
      <c r="E95" s="28"/>
      <c r="F95" s="28"/>
      <c r="G95" s="28"/>
      <c r="H95" s="83"/>
      <c r="I95" s="83"/>
      <c r="J95" s="83"/>
      <c r="K95" s="83"/>
      <c r="L95" s="28"/>
      <c r="M95" s="28"/>
      <c r="N95" s="26"/>
      <c r="O95" s="26"/>
      <c r="P95" s="28"/>
    </row>
    <row r="96" spans="1:17" s="27" customFormat="1" ht="12.75" x14ac:dyDescent="0.2">
      <c r="C96" s="25"/>
      <c r="D96" s="25"/>
      <c r="E96" s="28"/>
      <c r="F96" s="28"/>
      <c r="G96" s="28"/>
      <c r="H96" s="83"/>
      <c r="I96" s="83"/>
      <c r="J96" s="83"/>
      <c r="K96" s="83"/>
      <c r="L96" s="28"/>
      <c r="M96" s="28"/>
      <c r="N96" s="26"/>
      <c r="O96" s="26"/>
      <c r="P96" s="28"/>
    </row>
    <row r="97" spans="3:16" s="27" customFormat="1" ht="12.75" x14ac:dyDescent="0.2">
      <c r="C97" s="25"/>
      <c r="D97" s="25"/>
      <c r="E97" s="28"/>
      <c r="F97" s="28"/>
      <c r="G97" s="28"/>
      <c r="H97" s="83"/>
      <c r="I97" s="83"/>
      <c r="J97" s="83"/>
      <c r="K97" s="83"/>
      <c r="L97" s="28"/>
      <c r="M97" s="28"/>
      <c r="N97" s="26"/>
      <c r="O97" s="26"/>
      <c r="P97" s="28"/>
    </row>
    <row r="98" spans="3:16" s="27" customFormat="1" ht="12.75" x14ac:dyDescent="0.2">
      <c r="C98" s="25"/>
      <c r="D98" s="25"/>
      <c r="E98" s="28"/>
      <c r="F98" s="28"/>
      <c r="G98" s="28"/>
      <c r="H98" s="83"/>
      <c r="I98" s="83"/>
      <c r="J98" s="83"/>
      <c r="K98" s="83"/>
      <c r="L98" s="28"/>
      <c r="M98" s="28"/>
      <c r="N98" s="26"/>
      <c r="O98" s="26"/>
      <c r="P98" s="28"/>
    </row>
    <row r="99" spans="3:16" s="27" customFormat="1" ht="12.75" x14ac:dyDescent="0.2">
      <c r="C99" s="25"/>
      <c r="D99" s="25"/>
      <c r="E99" s="28"/>
      <c r="F99" s="28"/>
      <c r="G99" s="28"/>
      <c r="H99" s="83"/>
      <c r="I99" s="83"/>
      <c r="J99" s="83"/>
      <c r="K99" s="83"/>
      <c r="L99" s="28"/>
      <c r="M99" s="28"/>
      <c r="N99" s="26"/>
      <c r="O99" s="26"/>
      <c r="P99" s="28"/>
    </row>
    <row r="100" spans="3:16" x14ac:dyDescent="0.25">
      <c r="N100" s="84"/>
      <c r="O100" s="84"/>
    </row>
    <row r="101" spans="3:16" x14ac:dyDescent="0.25">
      <c r="N101" s="84"/>
      <c r="O101" s="84"/>
    </row>
    <row r="102" spans="3:16" x14ac:dyDescent="0.25">
      <c r="N102" s="84"/>
      <c r="O102" s="84"/>
    </row>
    <row r="103" spans="3:16" x14ac:dyDescent="0.25">
      <c r="N103" s="84"/>
      <c r="O103" s="84"/>
    </row>
    <row r="104" spans="3:16" x14ac:dyDescent="0.25">
      <c r="N104" s="84"/>
      <c r="O104" s="84"/>
    </row>
    <row r="105" spans="3:16" x14ac:dyDescent="0.25">
      <c r="N105" s="84"/>
      <c r="O105" s="84"/>
    </row>
    <row r="106" spans="3:16" x14ac:dyDescent="0.25">
      <c r="N106" s="84"/>
      <c r="O106" s="84"/>
    </row>
    <row r="107" spans="3:16" x14ac:dyDescent="0.25">
      <c r="N107" s="84"/>
      <c r="O107" s="84"/>
    </row>
    <row r="108" spans="3:16" x14ac:dyDescent="0.25">
      <c r="N108" s="84"/>
      <c r="O108" s="84"/>
    </row>
    <row r="109" spans="3:16" x14ac:dyDescent="0.25">
      <c r="N109" s="84"/>
      <c r="O109" s="84"/>
    </row>
    <row r="110" spans="3:16" x14ac:dyDescent="0.25">
      <c r="N110" s="84"/>
      <c r="O110" s="84"/>
    </row>
    <row r="111" spans="3:16" x14ac:dyDescent="0.25">
      <c r="N111" s="84"/>
      <c r="O111" s="84"/>
    </row>
    <row r="112" spans="3:16" x14ac:dyDescent="0.25">
      <c r="N112" s="84"/>
      <c r="O112" s="84"/>
    </row>
    <row r="113" spans="14:15" x14ac:dyDescent="0.25">
      <c r="N113" s="84"/>
      <c r="O113" s="84"/>
    </row>
    <row r="114" spans="14:15" x14ac:dyDescent="0.25">
      <c r="N114" s="84"/>
      <c r="O114" s="84"/>
    </row>
    <row r="115" spans="14:15" x14ac:dyDescent="0.25">
      <c r="N115" s="84"/>
      <c r="O115" s="84"/>
    </row>
    <row r="116" spans="14:15" x14ac:dyDescent="0.25">
      <c r="N116" s="84"/>
      <c r="O116" s="84"/>
    </row>
    <row r="117" spans="14:15" x14ac:dyDescent="0.25">
      <c r="N117" s="84"/>
      <c r="O117" s="84"/>
    </row>
    <row r="118" spans="14:15" x14ac:dyDescent="0.25">
      <c r="N118" s="84"/>
      <c r="O118" s="84"/>
    </row>
    <row r="119" spans="14:15" x14ac:dyDescent="0.25">
      <c r="N119" s="84"/>
      <c r="O119" s="84"/>
    </row>
    <row r="120" spans="14:15" x14ac:dyDescent="0.25">
      <c r="N120" s="84"/>
      <c r="O120" s="84"/>
    </row>
    <row r="121" spans="14:15" x14ac:dyDescent="0.25">
      <c r="N121" s="84"/>
      <c r="O121" s="84"/>
    </row>
    <row r="122" spans="14:15" x14ac:dyDescent="0.25">
      <c r="N122" s="84"/>
      <c r="O122" s="84"/>
    </row>
    <row r="123" spans="14:15" x14ac:dyDescent="0.25">
      <c r="N123" s="84"/>
      <c r="O123" s="84"/>
    </row>
    <row r="124" spans="14:15" x14ac:dyDescent="0.25">
      <c r="N124" s="84"/>
      <c r="O124" s="84"/>
    </row>
    <row r="125" spans="14:15" x14ac:dyDescent="0.25">
      <c r="N125" s="84"/>
      <c r="O125" s="84"/>
    </row>
    <row r="126" spans="14:15" x14ac:dyDescent="0.25">
      <c r="N126" s="84"/>
      <c r="O126" s="84"/>
    </row>
    <row r="127" spans="14:15" x14ac:dyDescent="0.25">
      <c r="N127" s="84"/>
      <c r="O127" s="84"/>
    </row>
    <row r="128" spans="14:15" x14ac:dyDescent="0.25">
      <c r="N128" s="84"/>
      <c r="O128" s="84"/>
    </row>
    <row r="129" spans="14:15" x14ac:dyDescent="0.25">
      <c r="N129" s="84"/>
      <c r="O129" s="84"/>
    </row>
    <row r="130" spans="14:15" x14ac:dyDescent="0.25">
      <c r="N130" s="84"/>
      <c r="O130" s="84"/>
    </row>
    <row r="131" spans="14:15" x14ac:dyDescent="0.25">
      <c r="N131" s="84"/>
      <c r="O131" s="84"/>
    </row>
    <row r="132" spans="14:15" x14ac:dyDescent="0.25">
      <c r="N132" s="84"/>
      <c r="O132" s="84"/>
    </row>
    <row r="133" spans="14:15" x14ac:dyDescent="0.25">
      <c r="N133" s="84"/>
      <c r="O133" s="84"/>
    </row>
    <row r="134" spans="14:15" x14ac:dyDescent="0.25">
      <c r="N134" s="84"/>
      <c r="O134" s="84"/>
    </row>
    <row r="135" spans="14:15" x14ac:dyDescent="0.25">
      <c r="N135" s="84"/>
      <c r="O135" s="84"/>
    </row>
    <row r="136" spans="14:15" x14ac:dyDescent="0.25">
      <c r="N136" s="84"/>
      <c r="O136" s="84"/>
    </row>
    <row r="137" spans="14:15" x14ac:dyDescent="0.25">
      <c r="N137" s="84"/>
      <c r="O137" s="84"/>
    </row>
    <row r="138" spans="14:15" x14ac:dyDescent="0.25">
      <c r="N138" s="84"/>
      <c r="O138" s="84"/>
    </row>
    <row r="139" spans="14:15" x14ac:dyDescent="0.25">
      <c r="N139" s="84"/>
      <c r="O139" s="84"/>
    </row>
    <row r="140" spans="14:15" x14ac:dyDescent="0.25">
      <c r="N140" s="84"/>
      <c r="O140" s="84"/>
    </row>
    <row r="141" spans="14:15" x14ac:dyDescent="0.25">
      <c r="N141" s="84"/>
      <c r="O141" s="84"/>
    </row>
    <row r="142" spans="14:15" x14ac:dyDescent="0.25">
      <c r="N142" s="84"/>
      <c r="O142" s="84"/>
    </row>
    <row r="143" spans="14:15" x14ac:dyDescent="0.25">
      <c r="N143" s="84"/>
      <c r="O143" s="84"/>
    </row>
    <row r="144" spans="14:15" x14ac:dyDescent="0.25">
      <c r="N144" s="84"/>
      <c r="O144" s="84"/>
    </row>
    <row r="145" spans="14:15" x14ac:dyDescent="0.25">
      <c r="N145" s="84"/>
      <c r="O145" s="84"/>
    </row>
    <row r="146" spans="14:15" x14ac:dyDescent="0.25">
      <c r="N146" s="84"/>
      <c r="O146" s="84"/>
    </row>
    <row r="147" spans="14:15" x14ac:dyDescent="0.25">
      <c r="N147" s="84"/>
      <c r="O147" s="84"/>
    </row>
    <row r="148" spans="14:15" x14ac:dyDescent="0.25">
      <c r="N148" s="84"/>
      <c r="O148" s="84"/>
    </row>
    <row r="149" spans="14:15" x14ac:dyDescent="0.25">
      <c r="N149" s="84"/>
      <c r="O149" s="84"/>
    </row>
    <row r="150" spans="14:15" x14ac:dyDescent="0.25">
      <c r="N150" s="84"/>
      <c r="O150" s="84"/>
    </row>
    <row r="151" spans="14:15" x14ac:dyDescent="0.25">
      <c r="N151" s="84"/>
      <c r="O151" s="84"/>
    </row>
    <row r="152" spans="14:15" x14ac:dyDescent="0.25">
      <c r="N152" s="84"/>
      <c r="O152" s="84"/>
    </row>
    <row r="153" spans="14:15" x14ac:dyDescent="0.25">
      <c r="N153" s="84"/>
      <c r="O153" s="84"/>
    </row>
    <row r="154" spans="14:15" x14ac:dyDescent="0.25">
      <c r="N154" s="84"/>
      <c r="O154" s="84"/>
    </row>
    <row r="155" spans="14:15" x14ac:dyDescent="0.25">
      <c r="N155" s="84"/>
      <c r="O155" s="84"/>
    </row>
    <row r="156" spans="14:15" x14ac:dyDescent="0.25">
      <c r="N156" s="84"/>
      <c r="O156" s="84"/>
    </row>
    <row r="157" spans="14:15" x14ac:dyDescent="0.25">
      <c r="N157" s="84"/>
      <c r="O157" s="84"/>
    </row>
    <row r="158" spans="14:15" x14ac:dyDescent="0.25">
      <c r="N158" s="84"/>
      <c r="O158" s="84"/>
    </row>
    <row r="159" spans="14:15" x14ac:dyDescent="0.25">
      <c r="N159" s="84"/>
      <c r="O159" s="84"/>
    </row>
    <row r="160" spans="14:15" x14ac:dyDescent="0.25">
      <c r="N160" s="84"/>
      <c r="O160" s="84"/>
    </row>
    <row r="161" spans="14:15" x14ac:dyDescent="0.25">
      <c r="N161" s="84"/>
      <c r="O161" s="84"/>
    </row>
    <row r="162" spans="14:15" x14ac:dyDescent="0.25">
      <c r="N162" s="84"/>
      <c r="O162" s="84"/>
    </row>
    <row r="163" spans="14:15" x14ac:dyDescent="0.25">
      <c r="N163" s="84"/>
      <c r="O163" s="84"/>
    </row>
    <row r="164" spans="14:15" x14ac:dyDescent="0.25">
      <c r="N164" s="84"/>
      <c r="O164" s="84"/>
    </row>
    <row r="165" spans="14:15" x14ac:dyDescent="0.25">
      <c r="N165" s="84"/>
      <c r="O165" s="84"/>
    </row>
    <row r="166" spans="14:15" x14ac:dyDescent="0.25">
      <c r="N166" s="84"/>
      <c r="O166" s="84"/>
    </row>
    <row r="167" spans="14:15" x14ac:dyDescent="0.25">
      <c r="N167" s="84"/>
      <c r="O167" s="84"/>
    </row>
    <row r="168" spans="14:15" x14ac:dyDescent="0.25">
      <c r="N168" s="84"/>
      <c r="O168" s="84"/>
    </row>
    <row r="169" spans="14:15" x14ac:dyDescent="0.25">
      <c r="N169" s="84"/>
      <c r="O169" s="84"/>
    </row>
    <row r="170" spans="14:15" x14ac:dyDescent="0.25">
      <c r="N170" s="84"/>
      <c r="O170" s="84"/>
    </row>
    <row r="171" spans="14:15" x14ac:dyDescent="0.25">
      <c r="N171" s="84"/>
      <c r="O171" s="84"/>
    </row>
    <row r="172" spans="14:15" x14ac:dyDescent="0.25">
      <c r="N172" s="84"/>
      <c r="O172" s="84"/>
    </row>
    <row r="173" spans="14:15" x14ac:dyDescent="0.25">
      <c r="N173" s="84"/>
      <c r="O173" s="84"/>
    </row>
    <row r="174" spans="14:15" x14ac:dyDescent="0.25">
      <c r="N174" s="84"/>
      <c r="O174" s="84"/>
    </row>
    <row r="175" spans="14:15" x14ac:dyDescent="0.25">
      <c r="N175" s="84"/>
      <c r="O175" s="84"/>
    </row>
    <row r="176" spans="14:15" x14ac:dyDescent="0.25">
      <c r="N176" s="84"/>
      <c r="O176" s="84"/>
    </row>
    <row r="177" spans="14:15" x14ac:dyDescent="0.25">
      <c r="N177" s="84"/>
      <c r="O177" s="84"/>
    </row>
    <row r="178" spans="14:15" x14ac:dyDescent="0.25">
      <c r="N178" s="84"/>
      <c r="O178" s="84"/>
    </row>
    <row r="179" spans="14:15" x14ac:dyDescent="0.25">
      <c r="N179" s="84"/>
      <c r="O179" s="84"/>
    </row>
    <row r="180" spans="14:15" x14ac:dyDescent="0.25">
      <c r="N180" s="84"/>
      <c r="O180" s="84"/>
    </row>
    <row r="181" spans="14:15" x14ac:dyDescent="0.25">
      <c r="N181" s="84"/>
      <c r="O181" s="84"/>
    </row>
    <row r="182" spans="14:15" x14ac:dyDescent="0.25">
      <c r="N182" s="84"/>
      <c r="O182" s="84"/>
    </row>
    <row r="183" spans="14:15" x14ac:dyDescent="0.25">
      <c r="N183" s="84"/>
      <c r="O183" s="84"/>
    </row>
    <row r="184" spans="14:15" x14ac:dyDescent="0.25">
      <c r="N184" s="84"/>
      <c r="O184" s="84"/>
    </row>
    <row r="185" spans="14:15" x14ac:dyDescent="0.25">
      <c r="N185" s="84"/>
      <c r="O185" s="84"/>
    </row>
    <row r="186" spans="14:15" x14ac:dyDescent="0.25">
      <c r="N186" s="84"/>
      <c r="O186" s="84"/>
    </row>
    <row r="187" spans="14:15" x14ac:dyDescent="0.25">
      <c r="N187" s="84"/>
      <c r="O187" s="84"/>
    </row>
    <row r="188" spans="14:15" x14ac:dyDescent="0.25">
      <c r="N188" s="84"/>
      <c r="O188" s="84"/>
    </row>
    <row r="189" spans="14:15" x14ac:dyDescent="0.25">
      <c r="N189" s="84"/>
      <c r="O189" s="84"/>
    </row>
    <row r="190" spans="14:15" x14ac:dyDescent="0.25">
      <c r="N190" s="84"/>
      <c r="O190" s="84"/>
    </row>
    <row r="191" spans="14:15" x14ac:dyDescent="0.25">
      <c r="N191" s="84"/>
      <c r="O191" s="84"/>
    </row>
    <row r="192" spans="14:15" x14ac:dyDescent="0.25">
      <c r="N192" s="84"/>
      <c r="O192" s="84"/>
    </row>
    <row r="193" spans="14:15" x14ac:dyDescent="0.25">
      <c r="N193" s="84"/>
      <c r="O193" s="84"/>
    </row>
    <row r="194" spans="14:15" x14ac:dyDescent="0.25">
      <c r="N194" s="84"/>
      <c r="O194" s="84"/>
    </row>
    <row r="195" spans="14:15" x14ac:dyDescent="0.25">
      <c r="N195" s="84"/>
      <c r="O195" s="84"/>
    </row>
    <row r="196" spans="14:15" x14ac:dyDescent="0.25">
      <c r="N196" s="84"/>
      <c r="O196" s="84"/>
    </row>
    <row r="197" spans="14:15" x14ac:dyDescent="0.25">
      <c r="N197" s="84"/>
      <c r="O197" s="84"/>
    </row>
    <row r="198" spans="14:15" x14ac:dyDescent="0.25">
      <c r="N198" s="84"/>
      <c r="O198" s="84"/>
    </row>
    <row r="199" spans="14:15" x14ac:dyDescent="0.25">
      <c r="N199" s="84"/>
      <c r="O199" s="84"/>
    </row>
    <row r="200" spans="14:15" x14ac:dyDescent="0.25">
      <c r="N200" s="84"/>
      <c r="O200" s="84"/>
    </row>
    <row r="201" spans="14:15" x14ac:dyDescent="0.25">
      <c r="N201" s="84"/>
      <c r="O201" s="84"/>
    </row>
    <row r="202" spans="14:15" x14ac:dyDescent="0.25">
      <c r="N202" s="84"/>
      <c r="O202" s="84"/>
    </row>
    <row r="203" spans="14:15" x14ac:dyDescent="0.25">
      <c r="N203" s="84"/>
      <c r="O203" s="84"/>
    </row>
    <row r="204" spans="14:15" x14ac:dyDescent="0.25">
      <c r="N204" s="84"/>
      <c r="O204" s="84"/>
    </row>
    <row r="205" spans="14:15" x14ac:dyDescent="0.25">
      <c r="N205" s="84"/>
      <c r="O205" s="84"/>
    </row>
    <row r="206" spans="14:15" x14ac:dyDescent="0.25">
      <c r="N206" s="84"/>
      <c r="O206" s="84"/>
    </row>
    <row r="207" spans="14:15" x14ac:dyDescent="0.25">
      <c r="N207" s="84"/>
      <c r="O207" s="84"/>
    </row>
    <row r="208" spans="14:15" x14ac:dyDescent="0.25">
      <c r="N208" s="84"/>
      <c r="O208" s="84"/>
    </row>
    <row r="209" spans="14:15" x14ac:dyDescent="0.25">
      <c r="N209" s="84"/>
      <c r="O209" s="84"/>
    </row>
    <row r="210" spans="14:15" x14ac:dyDescent="0.25">
      <c r="N210" s="84"/>
      <c r="O210" s="84"/>
    </row>
    <row r="211" spans="14:15" x14ac:dyDescent="0.25">
      <c r="N211" s="84"/>
      <c r="O211" s="84"/>
    </row>
    <row r="212" spans="14:15" x14ac:dyDescent="0.25">
      <c r="N212" s="84"/>
      <c r="O212" s="84"/>
    </row>
    <row r="213" spans="14:15" x14ac:dyDescent="0.25">
      <c r="N213" s="84"/>
      <c r="O213" s="84"/>
    </row>
    <row r="214" spans="14:15" x14ac:dyDescent="0.25">
      <c r="N214" s="84"/>
      <c r="O214" s="84"/>
    </row>
    <row r="215" spans="14:15" x14ac:dyDescent="0.25">
      <c r="N215" s="84"/>
      <c r="O215" s="84"/>
    </row>
    <row r="216" spans="14:15" x14ac:dyDescent="0.25">
      <c r="N216" s="84"/>
      <c r="O216" s="84"/>
    </row>
    <row r="217" spans="14:15" x14ac:dyDescent="0.25">
      <c r="N217" s="84"/>
      <c r="O217" s="84"/>
    </row>
    <row r="218" spans="14:15" x14ac:dyDescent="0.25">
      <c r="N218" s="84"/>
      <c r="O218" s="84"/>
    </row>
    <row r="219" spans="14:15" x14ac:dyDescent="0.25">
      <c r="N219" s="84"/>
      <c r="O219" s="84"/>
    </row>
    <row r="220" spans="14:15" x14ac:dyDescent="0.25">
      <c r="N220" s="84"/>
      <c r="O220" s="84"/>
    </row>
    <row r="221" spans="14:15" x14ac:dyDescent="0.25">
      <c r="N221" s="84"/>
      <c r="O221" s="84"/>
    </row>
    <row r="222" spans="14:15" x14ac:dyDescent="0.25">
      <c r="N222" s="84"/>
      <c r="O222" s="84"/>
    </row>
    <row r="223" spans="14:15" x14ac:dyDescent="0.25">
      <c r="N223" s="84"/>
      <c r="O223" s="84"/>
    </row>
    <row r="224" spans="14:15" x14ac:dyDescent="0.25">
      <c r="N224" s="84"/>
      <c r="O224" s="84"/>
    </row>
    <row r="225" spans="14:15" x14ac:dyDescent="0.25">
      <c r="N225" s="84"/>
      <c r="O225" s="84"/>
    </row>
    <row r="226" spans="14:15" x14ac:dyDescent="0.25">
      <c r="N226" s="84"/>
      <c r="O226" s="84"/>
    </row>
    <row r="227" spans="14:15" x14ac:dyDescent="0.25">
      <c r="N227" s="84"/>
      <c r="O227" s="84"/>
    </row>
    <row r="228" spans="14:15" x14ac:dyDescent="0.25">
      <c r="N228" s="84"/>
      <c r="O228" s="84"/>
    </row>
    <row r="229" spans="14:15" x14ac:dyDescent="0.25">
      <c r="N229" s="84"/>
      <c r="O229" s="84"/>
    </row>
    <row r="230" spans="14:15" x14ac:dyDescent="0.25">
      <c r="N230" s="84"/>
      <c r="O230" s="84"/>
    </row>
    <row r="231" spans="14:15" x14ac:dyDescent="0.25">
      <c r="N231" s="84"/>
      <c r="O231" s="84"/>
    </row>
    <row r="232" spans="14:15" x14ac:dyDescent="0.25">
      <c r="N232" s="84"/>
      <c r="O232" s="84"/>
    </row>
    <row r="233" spans="14:15" x14ac:dyDescent="0.25">
      <c r="N233" s="84"/>
      <c r="O233" s="84"/>
    </row>
    <row r="234" spans="14:15" x14ac:dyDescent="0.25">
      <c r="N234" s="84"/>
      <c r="O234" s="84"/>
    </row>
    <row r="235" spans="14:15" x14ac:dyDescent="0.25">
      <c r="N235" s="84"/>
      <c r="O235" s="84"/>
    </row>
    <row r="236" spans="14:15" x14ac:dyDescent="0.25">
      <c r="N236" s="84"/>
      <c r="O236" s="84"/>
    </row>
    <row r="237" spans="14:15" x14ac:dyDescent="0.25">
      <c r="N237" s="84"/>
      <c r="O237" s="84"/>
    </row>
    <row r="238" spans="14:15" x14ac:dyDescent="0.25">
      <c r="N238" s="84"/>
      <c r="O238" s="84"/>
    </row>
    <row r="239" spans="14:15" x14ac:dyDescent="0.25">
      <c r="N239" s="84"/>
      <c r="O239" s="84"/>
    </row>
    <row r="240" spans="14:15" x14ac:dyDescent="0.25">
      <c r="N240" s="84"/>
      <c r="O240" s="84"/>
    </row>
    <row r="241" spans="14:15" x14ac:dyDescent="0.25">
      <c r="N241" s="84"/>
      <c r="O241" s="84"/>
    </row>
    <row r="242" spans="14:15" x14ac:dyDescent="0.25">
      <c r="N242" s="84"/>
      <c r="O242" s="84"/>
    </row>
    <row r="243" spans="14:15" x14ac:dyDescent="0.25">
      <c r="N243" s="84"/>
      <c r="O243" s="84"/>
    </row>
    <row r="244" spans="14:15" x14ac:dyDescent="0.25">
      <c r="N244" s="84"/>
      <c r="O244" s="84"/>
    </row>
    <row r="245" spans="14:15" x14ac:dyDescent="0.25">
      <c r="N245" s="84"/>
      <c r="O245" s="84"/>
    </row>
    <row r="246" spans="14:15" x14ac:dyDescent="0.25">
      <c r="N246" s="84"/>
      <c r="O246" s="84"/>
    </row>
    <row r="247" spans="14:15" x14ac:dyDescent="0.25">
      <c r="N247" s="84"/>
      <c r="O247" s="84"/>
    </row>
    <row r="248" spans="14:15" x14ac:dyDescent="0.25">
      <c r="N248" s="84"/>
      <c r="O248" s="84"/>
    </row>
    <row r="249" spans="14:15" x14ac:dyDescent="0.25">
      <c r="N249" s="84"/>
      <c r="O249" s="84"/>
    </row>
    <row r="250" spans="14:15" x14ac:dyDescent="0.25">
      <c r="N250" s="84"/>
      <c r="O250" s="84"/>
    </row>
    <row r="251" spans="14:15" x14ac:dyDescent="0.25">
      <c r="N251" s="84"/>
      <c r="O251" s="84"/>
    </row>
    <row r="252" spans="14:15" x14ac:dyDescent="0.25">
      <c r="N252" s="84"/>
      <c r="O252" s="84"/>
    </row>
    <row r="253" spans="14:15" x14ac:dyDescent="0.25">
      <c r="N253" s="84"/>
      <c r="O253" s="84"/>
    </row>
    <row r="254" spans="14:15" x14ac:dyDescent="0.25">
      <c r="N254" s="84"/>
      <c r="O254" s="84"/>
    </row>
    <row r="255" spans="14:15" x14ac:dyDescent="0.25">
      <c r="N255" s="84"/>
      <c r="O255" s="84"/>
    </row>
    <row r="256" spans="14:15" x14ac:dyDescent="0.25">
      <c r="N256" s="84"/>
      <c r="O256" s="84"/>
    </row>
    <row r="257" spans="14:15" x14ac:dyDescent="0.25">
      <c r="N257" s="84"/>
      <c r="O257" s="84"/>
    </row>
    <row r="258" spans="14:15" x14ac:dyDescent="0.25">
      <c r="N258" s="84"/>
      <c r="O258" s="84"/>
    </row>
    <row r="259" spans="14:15" x14ac:dyDescent="0.25">
      <c r="N259" s="84"/>
      <c r="O259" s="84"/>
    </row>
    <row r="260" spans="14:15" x14ac:dyDescent="0.25">
      <c r="N260" s="84"/>
      <c r="O260" s="84"/>
    </row>
    <row r="261" spans="14:15" x14ac:dyDescent="0.25">
      <c r="N261" s="84"/>
      <c r="O261" s="84"/>
    </row>
    <row r="262" spans="14:15" x14ac:dyDescent="0.25">
      <c r="N262" s="84"/>
      <c r="O262" s="84"/>
    </row>
    <row r="263" spans="14:15" x14ac:dyDescent="0.25">
      <c r="N263" s="84"/>
      <c r="O263" s="84"/>
    </row>
    <row r="264" spans="14:15" x14ac:dyDescent="0.25">
      <c r="N264" s="84"/>
      <c r="O264" s="84"/>
    </row>
    <row r="265" spans="14:15" x14ac:dyDescent="0.25">
      <c r="N265" s="84"/>
      <c r="O265" s="84"/>
    </row>
    <row r="266" spans="14:15" x14ac:dyDescent="0.25">
      <c r="N266" s="84"/>
      <c r="O266" s="84"/>
    </row>
    <row r="267" spans="14:15" x14ac:dyDescent="0.25">
      <c r="N267" s="84"/>
      <c r="O267" s="84"/>
    </row>
    <row r="268" spans="14:15" x14ac:dyDescent="0.25">
      <c r="N268" s="84"/>
      <c r="O268" s="84"/>
    </row>
    <row r="269" spans="14:15" x14ac:dyDescent="0.25">
      <c r="N269" s="84"/>
      <c r="O269" s="84"/>
    </row>
    <row r="270" spans="14:15" x14ac:dyDescent="0.25">
      <c r="N270" s="84"/>
      <c r="O270" s="84"/>
    </row>
    <row r="271" spans="14:15" x14ac:dyDescent="0.25">
      <c r="N271" s="84"/>
      <c r="O271" s="84"/>
    </row>
    <row r="272" spans="14:15" x14ac:dyDescent="0.25">
      <c r="N272" s="84"/>
      <c r="O272" s="84"/>
    </row>
    <row r="273" spans="14:15" x14ac:dyDescent="0.25">
      <c r="N273" s="84"/>
      <c r="O273" s="84"/>
    </row>
    <row r="274" spans="14:15" x14ac:dyDescent="0.25">
      <c r="N274" s="84"/>
      <c r="O274" s="84"/>
    </row>
    <row r="275" spans="14:15" x14ac:dyDescent="0.25">
      <c r="N275" s="84"/>
      <c r="O275" s="84"/>
    </row>
    <row r="276" spans="14:15" x14ac:dyDescent="0.25">
      <c r="N276" s="84"/>
      <c r="O276" s="84"/>
    </row>
    <row r="277" spans="14:15" x14ac:dyDescent="0.25">
      <c r="N277" s="84"/>
      <c r="O277" s="84"/>
    </row>
    <row r="278" spans="14:15" x14ac:dyDescent="0.25">
      <c r="N278" s="84"/>
      <c r="O278" s="84"/>
    </row>
    <row r="279" spans="14:15" x14ac:dyDescent="0.25">
      <c r="N279" s="84"/>
      <c r="O279" s="84"/>
    </row>
    <row r="280" spans="14:15" x14ac:dyDescent="0.25">
      <c r="N280" s="84"/>
      <c r="O280" s="84"/>
    </row>
    <row r="281" spans="14:15" x14ac:dyDescent="0.25">
      <c r="N281" s="84"/>
      <c r="O281" s="84"/>
    </row>
    <row r="282" spans="14:15" x14ac:dyDescent="0.25">
      <c r="N282" s="84"/>
      <c r="O282" s="84"/>
    </row>
    <row r="283" spans="14:15" x14ac:dyDescent="0.25">
      <c r="N283" s="84"/>
      <c r="O283" s="84"/>
    </row>
    <row r="284" spans="14:15" x14ac:dyDescent="0.25">
      <c r="N284" s="84"/>
      <c r="O284" s="84"/>
    </row>
    <row r="285" spans="14:15" x14ac:dyDescent="0.25">
      <c r="N285" s="84"/>
      <c r="O285" s="84"/>
    </row>
    <row r="286" spans="14:15" x14ac:dyDescent="0.25">
      <c r="N286" s="84"/>
      <c r="O286" s="84"/>
    </row>
    <row r="287" spans="14:15" x14ac:dyDescent="0.25">
      <c r="N287" s="84"/>
      <c r="O287" s="84"/>
    </row>
    <row r="288" spans="14:15" x14ac:dyDescent="0.25">
      <c r="N288" s="84"/>
      <c r="O288" s="84"/>
    </row>
    <row r="289" spans="14:15" x14ac:dyDescent="0.25">
      <c r="N289" s="84"/>
      <c r="O289" s="84"/>
    </row>
    <row r="290" spans="14:15" x14ac:dyDescent="0.25">
      <c r="N290" s="84"/>
      <c r="O290" s="84"/>
    </row>
    <row r="291" spans="14:15" x14ac:dyDescent="0.25">
      <c r="N291" s="84"/>
      <c r="O291" s="84"/>
    </row>
    <row r="292" spans="14:15" x14ac:dyDescent="0.25">
      <c r="N292" s="84"/>
      <c r="O292" s="84"/>
    </row>
    <row r="293" spans="14:15" x14ac:dyDescent="0.25">
      <c r="N293" s="84"/>
      <c r="O293" s="84"/>
    </row>
    <row r="294" spans="14:15" x14ac:dyDescent="0.25">
      <c r="N294" s="84"/>
      <c r="O294" s="84"/>
    </row>
    <row r="295" spans="14:15" x14ac:dyDescent="0.25">
      <c r="N295" s="84"/>
      <c r="O295" s="84"/>
    </row>
    <row r="296" spans="14:15" x14ac:dyDescent="0.25">
      <c r="N296" s="84"/>
      <c r="O296" s="84"/>
    </row>
    <row r="297" spans="14:15" x14ac:dyDescent="0.25">
      <c r="N297" s="84"/>
      <c r="O297" s="84"/>
    </row>
    <row r="298" spans="14:15" x14ac:dyDescent="0.25">
      <c r="N298" s="84"/>
      <c r="O298" s="84"/>
    </row>
    <row r="299" spans="14:15" x14ac:dyDescent="0.25">
      <c r="N299" s="84"/>
      <c r="O299" s="84"/>
    </row>
    <row r="300" spans="14:15" x14ac:dyDescent="0.25">
      <c r="N300" s="84"/>
      <c r="O300" s="84"/>
    </row>
    <row r="301" spans="14:15" x14ac:dyDescent="0.25">
      <c r="N301" s="84"/>
      <c r="O301" s="84"/>
    </row>
    <row r="302" spans="14:15" x14ac:dyDescent="0.25">
      <c r="N302" s="84"/>
      <c r="O302" s="84"/>
    </row>
    <row r="303" spans="14:15" x14ac:dyDescent="0.25">
      <c r="N303" s="84"/>
      <c r="O303" s="84"/>
    </row>
    <row r="304" spans="14:15" x14ac:dyDescent="0.25">
      <c r="N304" s="84"/>
      <c r="O304" s="84"/>
    </row>
    <row r="305" spans="14:15" x14ac:dyDescent="0.25">
      <c r="N305" s="84"/>
      <c r="O305" s="84"/>
    </row>
    <row r="306" spans="14:15" x14ac:dyDescent="0.25">
      <c r="N306" s="84"/>
      <c r="O306" s="84"/>
    </row>
    <row r="307" spans="14:15" x14ac:dyDescent="0.25">
      <c r="N307" s="84"/>
      <c r="O307" s="84"/>
    </row>
    <row r="308" spans="14:15" x14ac:dyDescent="0.25">
      <c r="N308" s="84"/>
      <c r="O308" s="84"/>
    </row>
    <row r="309" spans="14:15" x14ac:dyDescent="0.25">
      <c r="N309" s="84"/>
      <c r="O309" s="84"/>
    </row>
    <row r="310" spans="14:15" x14ac:dyDescent="0.25">
      <c r="N310" s="84"/>
      <c r="O310" s="84"/>
    </row>
    <row r="311" spans="14:15" x14ac:dyDescent="0.25">
      <c r="N311" s="84"/>
      <c r="O311" s="84"/>
    </row>
    <row r="312" spans="14:15" x14ac:dyDescent="0.25">
      <c r="N312" s="84"/>
      <c r="O312" s="84"/>
    </row>
    <row r="313" spans="14:15" x14ac:dyDescent="0.25">
      <c r="N313" s="84"/>
      <c r="O313" s="84"/>
    </row>
    <row r="314" spans="14:15" x14ac:dyDescent="0.25">
      <c r="N314" s="84"/>
      <c r="O314" s="84"/>
    </row>
    <row r="315" spans="14:15" x14ac:dyDescent="0.25">
      <c r="N315" s="84"/>
      <c r="O315" s="84"/>
    </row>
    <row r="316" spans="14:15" x14ac:dyDescent="0.25">
      <c r="N316" s="84"/>
      <c r="O316" s="84"/>
    </row>
    <row r="317" spans="14:15" x14ac:dyDescent="0.25">
      <c r="N317" s="84"/>
      <c r="O317" s="84"/>
    </row>
    <row r="318" spans="14:15" x14ac:dyDescent="0.25">
      <c r="N318" s="84"/>
      <c r="O318" s="84"/>
    </row>
    <row r="319" spans="14:15" x14ac:dyDescent="0.25">
      <c r="N319" s="84"/>
      <c r="O319" s="84"/>
    </row>
    <row r="320" spans="14:15" x14ac:dyDescent="0.25">
      <c r="N320" s="84"/>
      <c r="O320" s="84"/>
    </row>
    <row r="321" spans="14:15" x14ac:dyDescent="0.25">
      <c r="N321" s="84"/>
      <c r="O321" s="84"/>
    </row>
    <row r="322" spans="14:15" x14ac:dyDescent="0.25">
      <c r="N322" s="84"/>
      <c r="O322" s="84"/>
    </row>
    <row r="323" spans="14:15" x14ac:dyDescent="0.25">
      <c r="N323" s="84"/>
      <c r="O323" s="84"/>
    </row>
    <row r="324" spans="14:15" x14ac:dyDescent="0.25">
      <c r="N324" s="84"/>
      <c r="O324" s="84"/>
    </row>
    <row r="325" spans="14:15" x14ac:dyDescent="0.25">
      <c r="N325" s="84"/>
      <c r="O325" s="84"/>
    </row>
    <row r="326" spans="14:15" x14ac:dyDescent="0.25">
      <c r="N326" s="84"/>
      <c r="O326" s="84"/>
    </row>
    <row r="327" spans="14:15" x14ac:dyDescent="0.25">
      <c r="N327" s="84"/>
      <c r="O327" s="84"/>
    </row>
    <row r="328" spans="14:15" x14ac:dyDescent="0.25">
      <c r="N328" s="84"/>
      <c r="O328" s="84"/>
    </row>
    <row r="329" spans="14:15" x14ac:dyDescent="0.25">
      <c r="N329" s="84"/>
      <c r="O329" s="84"/>
    </row>
    <row r="330" spans="14:15" x14ac:dyDescent="0.25">
      <c r="N330" s="84"/>
      <c r="O330" s="84"/>
    </row>
    <row r="331" spans="14:15" x14ac:dyDescent="0.25">
      <c r="N331" s="84"/>
      <c r="O331" s="84"/>
    </row>
    <row r="332" spans="14:15" x14ac:dyDescent="0.25">
      <c r="N332" s="84"/>
      <c r="O332" s="84"/>
    </row>
    <row r="333" spans="14:15" x14ac:dyDescent="0.25">
      <c r="N333" s="84"/>
      <c r="O333" s="84"/>
    </row>
    <row r="334" spans="14:15" x14ac:dyDescent="0.25">
      <c r="N334" s="84"/>
      <c r="O334" s="84"/>
    </row>
    <row r="335" spans="14:15" x14ac:dyDescent="0.25">
      <c r="N335" s="84"/>
      <c r="O335" s="84"/>
    </row>
    <row r="336" spans="14:15" x14ac:dyDescent="0.25">
      <c r="N336" s="84"/>
      <c r="O336" s="84"/>
    </row>
    <row r="337" spans="14:15" x14ac:dyDescent="0.25">
      <c r="N337" s="84"/>
      <c r="O337" s="84"/>
    </row>
    <row r="338" spans="14:15" x14ac:dyDescent="0.25">
      <c r="N338" s="84"/>
      <c r="O338" s="84"/>
    </row>
    <row r="339" spans="14:15" x14ac:dyDescent="0.25">
      <c r="N339" s="84"/>
      <c r="O339" s="84"/>
    </row>
    <row r="340" spans="14:15" x14ac:dyDescent="0.25">
      <c r="N340" s="84"/>
      <c r="O340" s="84"/>
    </row>
    <row r="341" spans="14:15" x14ac:dyDescent="0.25">
      <c r="N341" s="84"/>
      <c r="O341" s="84"/>
    </row>
    <row r="342" spans="14:15" x14ac:dyDescent="0.25">
      <c r="N342" s="84"/>
      <c r="O342" s="84"/>
    </row>
    <row r="343" spans="14:15" x14ac:dyDescent="0.25">
      <c r="N343" s="84"/>
      <c r="O343" s="84"/>
    </row>
    <row r="344" spans="14:15" x14ac:dyDescent="0.25">
      <c r="N344" s="84"/>
      <c r="O344" s="84"/>
    </row>
    <row r="345" spans="14:15" x14ac:dyDescent="0.25">
      <c r="N345" s="84"/>
      <c r="O345" s="84"/>
    </row>
    <row r="346" spans="14:15" x14ac:dyDescent="0.25">
      <c r="N346" s="84"/>
      <c r="O346" s="84"/>
    </row>
    <row r="347" spans="14:15" x14ac:dyDescent="0.25">
      <c r="N347" s="84"/>
      <c r="O347" s="84"/>
    </row>
    <row r="348" spans="14:15" x14ac:dyDescent="0.25">
      <c r="N348" s="84"/>
      <c r="O348" s="84"/>
    </row>
    <row r="349" spans="14:15" x14ac:dyDescent="0.25">
      <c r="N349" s="84"/>
      <c r="O349" s="84"/>
    </row>
    <row r="350" spans="14:15" x14ac:dyDescent="0.25">
      <c r="N350" s="84"/>
      <c r="O350" s="84"/>
    </row>
    <row r="351" spans="14:15" x14ac:dyDescent="0.25">
      <c r="N351" s="84"/>
      <c r="O351" s="84"/>
    </row>
    <row r="352" spans="14:15" x14ac:dyDescent="0.25">
      <c r="N352" s="84"/>
      <c r="O352" s="84"/>
    </row>
    <row r="353" spans="14:15" x14ac:dyDescent="0.25">
      <c r="N353" s="84"/>
      <c r="O353" s="84"/>
    </row>
    <row r="354" spans="14:15" x14ac:dyDescent="0.25">
      <c r="N354" s="84"/>
      <c r="O354" s="84"/>
    </row>
    <row r="355" spans="14:15" x14ac:dyDescent="0.25">
      <c r="N355" s="84"/>
      <c r="O355" s="84"/>
    </row>
    <row r="356" spans="14:15" x14ac:dyDescent="0.25">
      <c r="N356" s="84"/>
      <c r="O356" s="84"/>
    </row>
    <row r="357" spans="14:15" x14ac:dyDescent="0.25">
      <c r="N357" s="84"/>
      <c r="O357" s="84"/>
    </row>
    <row r="358" spans="14:15" x14ac:dyDescent="0.25">
      <c r="N358" s="84"/>
      <c r="O358" s="84"/>
    </row>
    <row r="359" spans="14:15" x14ac:dyDescent="0.25">
      <c r="N359" s="84"/>
      <c r="O359" s="84"/>
    </row>
    <row r="360" spans="14:15" x14ac:dyDescent="0.25">
      <c r="N360" s="84"/>
      <c r="O360" s="84"/>
    </row>
    <row r="361" spans="14:15" x14ac:dyDescent="0.25">
      <c r="N361" s="84"/>
      <c r="O361" s="84"/>
    </row>
    <row r="362" spans="14:15" x14ac:dyDescent="0.25">
      <c r="N362" s="84"/>
      <c r="O362" s="84"/>
    </row>
    <row r="363" spans="14:15" x14ac:dyDescent="0.25">
      <c r="N363" s="84"/>
      <c r="O363" s="84"/>
    </row>
    <row r="364" spans="14:15" x14ac:dyDescent="0.25">
      <c r="N364" s="84"/>
      <c r="O364" s="84"/>
    </row>
    <row r="365" spans="14:15" x14ac:dyDescent="0.25">
      <c r="N365" s="84"/>
      <c r="O365" s="84"/>
    </row>
    <row r="366" spans="14:15" x14ac:dyDescent="0.25">
      <c r="N366" s="84"/>
      <c r="O366" s="84"/>
    </row>
    <row r="367" spans="14:15" x14ac:dyDescent="0.25">
      <c r="N367" s="84"/>
      <c r="O367" s="84"/>
    </row>
    <row r="368" spans="14:15" x14ac:dyDescent="0.25">
      <c r="N368" s="84"/>
      <c r="O368" s="84"/>
    </row>
    <row r="369" spans="14:15" x14ac:dyDescent="0.25">
      <c r="N369" s="84"/>
      <c r="O369" s="84"/>
    </row>
    <row r="370" spans="14:15" x14ac:dyDescent="0.25">
      <c r="N370" s="84"/>
      <c r="O370" s="84"/>
    </row>
    <row r="371" spans="14:15" x14ac:dyDescent="0.25">
      <c r="N371" s="84"/>
      <c r="O371" s="84"/>
    </row>
    <row r="372" spans="14:15" x14ac:dyDescent="0.25">
      <c r="N372" s="84"/>
      <c r="O372" s="84"/>
    </row>
    <row r="373" spans="14:15" x14ac:dyDescent="0.25">
      <c r="N373" s="84"/>
      <c r="O373" s="84"/>
    </row>
    <row r="374" spans="14:15" x14ac:dyDescent="0.25">
      <c r="N374" s="84"/>
      <c r="O374" s="84"/>
    </row>
    <row r="375" spans="14:15" x14ac:dyDescent="0.25">
      <c r="N375" s="84"/>
      <c r="O375" s="84"/>
    </row>
    <row r="376" spans="14:15" x14ac:dyDescent="0.25">
      <c r="N376" s="84"/>
      <c r="O376" s="84"/>
    </row>
    <row r="377" spans="14:15" x14ac:dyDescent="0.25">
      <c r="N377" s="84"/>
      <c r="O377" s="84"/>
    </row>
    <row r="378" spans="14:15" x14ac:dyDescent="0.25">
      <c r="N378" s="84"/>
      <c r="O378" s="84"/>
    </row>
    <row r="379" spans="14:15" x14ac:dyDescent="0.25">
      <c r="N379" s="84"/>
      <c r="O379" s="84"/>
    </row>
    <row r="380" spans="14:15" x14ac:dyDescent="0.25">
      <c r="N380" s="84"/>
      <c r="O380" s="84"/>
    </row>
    <row r="381" spans="14:15" x14ac:dyDescent="0.25">
      <c r="N381" s="84"/>
      <c r="O381" s="84"/>
    </row>
    <row r="382" spans="14:15" x14ac:dyDescent="0.25">
      <c r="N382" s="84"/>
      <c r="O382" s="84"/>
    </row>
    <row r="383" spans="14:15" x14ac:dyDescent="0.25">
      <c r="N383" s="84"/>
      <c r="O383" s="84"/>
    </row>
    <row r="384" spans="14:15" x14ac:dyDescent="0.25">
      <c r="N384" s="84"/>
      <c r="O384" s="84"/>
    </row>
    <row r="385" spans="14:15" x14ac:dyDescent="0.25">
      <c r="N385" s="84"/>
      <c r="O385" s="84"/>
    </row>
    <row r="386" spans="14:15" x14ac:dyDescent="0.25">
      <c r="N386" s="84"/>
      <c r="O386" s="84"/>
    </row>
    <row r="387" spans="14:15" x14ac:dyDescent="0.25">
      <c r="N387" s="84"/>
      <c r="O387" s="84"/>
    </row>
    <row r="388" spans="14:15" x14ac:dyDescent="0.25">
      <c r="N388" s="84"/>
      <c r="O388" s="84"/>
    </row>
    <row r="389" spans="14:15" x14ac:dyDescent="0.25">
      <c r="N389" s="84"/>
      <c r="O389" s="84"/>
    </row>
    <row r="390" spans="14:15" x14ac:dyDescent="0.25">
      <c r="N390" s="84"/>
      <c r="O390" s="84"/>
    </row>
    <row r="391" spans="14:15" x14ac:dyDescent="0.25">
      <c r="N391" s="84"/>
      <c r="O391" s="84"/>
    </row>
    <row r="392" spans="14:15" x14ac:dyDescent="0.25">
      <c r="N392" s="84"/>
      <c r="O392" s="84"/>
    </row>
    <row r="393" spans="14:15" x14ac:dyDescent="0.25">
      <c r="N393" s="84"/>
      <c r="O393" s="84"/>
    </row>
    <row r="394" spans="14:15" x14ac:dyDescent="0.25">
      <c r="N394" s="84"/>
      <c r="O394" s="84"/>
    </row>
    <row r="395" spans="14:15" x14ac:dyDescent="0.25">
      <c r="N395" s="84"/>
      <c r="O395" s="84"/>
    </row>
    <row r="396" spans="14:15" x14ac:dyDescent="0.25">
      <c r="N396" s="84"/>
      <c r="O396" s="84"/>
    </row>
    <row r="397" spans="14:15" x14ac:dyDescent="0.25">
      <c r="N397" s="84"/>
      <c r="O397" s="84"/>
    </row>
    <row r="398" spans="14:15" x14ac:dyDescent="0.25">
      <c r="N398" s="84"/>
      <c r="O398" s="84"/>
    </row>
    <row r="399" spans="14:15" x14ac:dyDescent="0.25">
      <c r="N399" s="84"/>
      <c r="O399" s="84"/>
    </row>
    <row r="400" spans="14:15" x14ac:dyDescent="0.25">
      <c r="N400" s="84"/>
      <c r="O400" s="84"/>
    </row>
    <row r="401" spans="14:15" x14ac:dyDescent="0.25">
      <c r="N401" s="84"/>
      <c r="O401" s="84"/>
    </row>
    <row r="402" spans="14:15" x14ac:dyDescent="0.25">
      <c r="N402" s="84"/>
      <c r="O402" s="84"/>
    </row>
    <row r="403" spans="14:15" x14ac:dyDescent="0.25">
      <c r="N403" s="84"/>
      <c r="O403" s="84"/>
    </row>
    <row r="404" spans="14:15" x14ac:dyDescent="0.25">
      <c r="N404" s="84"/>
      <c r="O404" s="84"/>
    </row>
    <row r="405" spans="14:15" x14ac:dyDescent="0.25">
      <c r="N405" s="84"/>
      <c r="O405" s="84"/>
    </row>
    <row r="406" spans="14:15" x14ac:dyDescent="0.25">
      <c r="N406" s="84"/>
      <c r="O406" s="84"/>
    </row>
    <row r="407" spans="14:15" x14ac:dyDescent="0.25">
      <c r="N407" s="84"/>
      <c r="O407" s="84"/>
    </row>
    <row r="408" spans="14:15" x14ac:dyDescent="0.25">
      <c r="N408" s="84"/>
      <c r="O408" s="84"/>
    </row>
    <row r="409" spans="14:15" x14ac:dyDescent="0.25">
      <c r="N409" s="84"/>
      <c r="O409" s="84"/>
    </row>
    <row r="410" spans="14:15" x14ac:dyDescent="0.25">
      <c r="N410" s="84"/>
      <c r="O410" s="84"/>
    </row>
    <row r="411" spans="14:15" x14ac:dyDescent="0.25">
      <c r="N411" s="84"/>
      <c r="O411" s="84"/>
    </row>
    <row r="412" spans="14:15" x14ac:dyDescent="0.25">
      <c r="N412" s="84"/>
      <c r="O412" s="84"/>
    </row>
    <row r="413" spans="14:15" x14ac:dyDescent="0.25">
      <c r="N413" s="84"/>
      <c r="O413" s="84"/>
    </row>
    <row r="414" spans="14:15" x14ac:dyDescent="0.25">
      <c r="N414" s="84"/>
      <c r="O414" s="84"/>
    </row>
    <row r="415" spans="14:15" x14ac:dyDescent="0.25">
      <c r="N415" s="84"/>
      <c r="O415" s="84"/>
    </row>
    <row r="416" spans="14:15" x14ac:dyDescent="0.25">
      <c r="N416" s="84"/>
      <c r="O416" s="84"/>
    </row>
    <row r="417" spans="14:15" x14ac:dyDescent="0.25">
      <c r="N417" s="84"/>
      <c r="O417" s="84"/>
    </row>
    <row r="418" spans="14:15" x14ac:dyDescent="0.25">
      <c r="N418" s="84"/>
      <c r="O418" s="84"/>
    </row>
    <row r="419" spans="14:15" x14ac:dyDescent="0.25">
      <c r="N419" s="84"/>
      <c r="O419" s="84"/>
    </row>
    <row r="420" spans="14:15" x14ac:dyDescent="0.25">
      <c r="N420" s="84"/>
      <c r="O420" s="84"/>
    </row>
    <row r="421" spans="14:15" x14ac:dyDescent="0.25">
      <c r="N421" s="84"/>
      <c r="O421" s="84"/>
    </row>
    <row r="422" spans="14:15" x14ac:dyDescent="0.25">
      <c r="N422" s="84"/>
      <c r="O422" s="84"/>
    </row>
    <row r="423" spans="14:15" x14ac:dyDescent="0.25">
      <c r="N423" s="84"/>
      <c r="O423" s="84"/>
    </row>
    <row r="424" spans="14:15" x14ac:dyDescent="0.25">
      <c r="N424" s="84"/>
      <c r="O424" s="84"/>
    </row>
    <row r="425" spans="14:15" x14ac:dyDescent="0.25">
      <c r="N425" s="84"/>
      <c r="O425" s="84"/>
    </row>
    <row r="426" spans="14:15" x14ac:dyDescent="0.25">
      <c r="N426" s="84"/>
      <c r="O426" s="84"/>
    </row>
    <row r="427" spans="14:15" x14ac:dyDescent="0.25">
      <c r="N427" s="84"/>
      <c r="O427" s="84"/>
    </row>
    <row r="428" spans="14:15" x14ac:dyDescent="0.25">
      <c r="N428" s="84"/>
      <c r="O428" s="84"/>
    </row>
    <row r="429" spans="14:15" x14ac:dyDescent="0.25">
      <c r="N429" s="84"/>
      <c r="O429" s="84"/>
    </row>
    <row r="430" spans="14:15" x14ac:dyDescent="0.25">
      <c r="N430" s="84"/>
      <c r="O430" s="84"/>
    </row>
    <row r="431" spans="14:15" x14ac:dyDescent="0.25">
      <c r="N431" s="84"/>
      <c r="O431" s="84"/>
    </row>
    <row r="432" spans="14:15" x14ac:dyDescent="0.25">
      <c r="N432" s="84"/>
      <c r="O432" s="84"/>
    </row>
    <row r="433" spans="14:15" x14ac:dyDescent="0.25">
      <c r="N433" s="84"/>
      <c r="O433" s="84"/>
    </row>
    <row r="434" spans="14:15" x14ac:dyDescent="0.25">
      <c r="N434" s="84"/>
      <c r="O434" s="84"/>
    </row>
    <row r="435" spans="14:15" x14ac:dyDescent="0.25">
      <c r="N435" s="84"/>
      <c r="O435" s="84"/>
    </row>
    <row r="436" spans="14:15" x14ac:dyDescent="0.25">
      <c r="N436" s="84"/>
      <c r="O436" s="84"/>
    </row>
    <row r="437" spans="14:15" x14ac:dyDescent="0.25">
      <c r="N437" s="84"/>
      <c r="O437" s="84"/>
    </row>
    <row r="438" spans="14:15" x14ac:dyDescent="0.25">
      <c r="N438" s="84"/>
      <c r="O438" s="84"/>
    </row>
    <row r="439" spans="14:15" x14ac:dyDescent="0.25">
      <c r="N439" s="84"/>
      <c r="O439" s="84"/>
    </row>
    <row r="440" spans="14:15" x14ac:dyDescent="0.25">
      <c r="N440" s="84"/>
      <c r="O440" s="84"/>
    </row>
    <row r="441" spans="14:15" x14ac:dyDescent="0.25">
      <c r="N441" s="84"/>
      <c r="O441" s="84"/>
    </row>
    <row r="442" spans="14:15" x14ac:dyDescent="0.25">
      <c r="N442" s="84"/>
      <c r="O442" s="84"/>
    </row>
    <row r="443" spans="14:15" x14ac:dyDescent="0.25">
      <c r="N443" s="84"/>
      <c r="O443" s="84"/>
    </row>
    <row r="444" spans="14:15" x14ac:dyDescent="0.25">
      <c r="N444" s="84"/>
      <c r="O444" s="84"/>
    </row>
    <row r="445" spans="14:15" x14ac:dyDescent="0.25">
      <c r="N445" s="84"/>
      <c r="O445" s="84"/>
    </row>
    <row r="446" spans="14:15" x14ac:dyDescent="0.25">
      <c r="N446" s="84"/>
      <c r="O446" s="84"/>
    </row>
    <row r="447" spans="14:15" x14ac:dyDescent="0.25">
      <c r="N447" s="84"/>
      <c r="O447" s="84"/>
    </row>
    <row r="448" spans="14:15" x14ac:dyDescent="0.25">
      <c r="N448" s="84"/>
      <c r="O448" s="84"/>
    </row>
    <row r="449" spans="14:15" x14ac:dyDescent="0.25">
      <c r="N449" s="84"/>
      <c r="O449" s="84"/>
    </row>
    <row r="450" spans="14:15" x14ac:dyDescent="0.25">
      <c r="N450" s="84"/>
      <c r="O450" s="84"/>
    </row>
    <row r="451" spans="14:15" x14ac:dyDescent="0.25">
      <c r="N451" s="84"/>
      <c r="O451" s="84"/>
    </row>
    <row r="452" spans="14:15" x14ac:dyDescent="0.25">
      <c r="N452" s="84"/>
      <c r="O452" s="84"/>
    </row>
    <row r="453" spans="14:15" x14ac:dyDescent="0.25">
      <c r="N453" s="84"/>
      <c r="O453" s="84"/>
    </row>
    <row r="454" spans="14:15" x14ac:dyDescent="0.25">
      <c r="N454" s="84"/>
      <c r="O454" s="84"/>
    </row>
    <row r="455" spans="14:15" x14ac:dyDescent="0.25">
      <c r="N455" s="84"/>
      <c r="O455" s="84"/>
    </row>
    <row r="456" spans="14:15" x14ac:dyDescent="0.25">
      <c r="N456" s="84"/>
      <c r="O456" s="84"/>
    </row>
    <row r="457" spans="14:15" x14ac:dyDescent="0.25">
      <c r="N457" s="84"/>
      <c r="O457" s="84"/>
    </row>
    <row r="458" spans="14:15" x14ac:dyDescent="0.25">
      <c r="N458" s="84"/>
      <c r="O458" s="84"/>
    </row>
    <row r="459" spans="14:15" x14ac:dyDescent="0.25">
      <c r="N459" s="84"/>
      <c r="O459" s="84"/>
    </row>
    <row r="460" spans="14:15" x14ac:dyDescent="0.25">
      <c r="N460" s="84"/>
      <c r="O460" s="84"/>
    </row>
    <row r="461" spans="14:15" x14ac:dyDescent="0.25">
      <c r="N461" s="84"/>
      <c r="O461" s="84"/>
    </row>
    <row r="462" spans="14:15" x14ac:dyDescent="0.25">
      <c r="N462" s="84"/>
      <c r="O462" s="84"/>
    </row>
    <row r="463" spans="14:15" x14ac:dyDescent="0.25">
      <c r="N463" s="84"/>
      <c r="O463" s="84"/>
    </row>
    <row r="464" spans="14:15" x14ac:dyDescent="0.25">
      <c r="N464" s="84"/>
      <c r="O464" s="84"/>
    </row>
    <row r="465" spans="14:15" x14ac:dyDescent="0.25">
      <c r="N465" s="84"/>
      <c r="O465" s="84"/>
    </row>
    <row r="466" spans="14:15" x14ac:dyDescent="0.25">
      <c r="N466" s="84"/>
      <c r="O466" s="84"/>
    </row>
    <row r="467" spans="14:15" x14ac:dyDescent="0.25">
      <c r="N467" s="84"/>
      <c r="O467" s="84"/>
    </row>
    <row r="468" spans="14:15" x14ac:dyDescent="0.25">
      <c r="N468" s="84"/>
      <c r="O468" s="84"/>
    </row>
    <row r="469" spans="14:15" x14ac:dyDescent="0.25">
      <c r="N469" s="84"/>
      <c r="O469" s="84"/>
    </row>
    <row r="470" spans="14:15" x14ac:dyDescent="0.25">
      <c r="N470" s="84"/>
      <c r="O470" s="84"/>
    </row>
    <row r="471" spans="14:15" x14ac:dyDescent="0.25">
      <c r="N471" s="84"/>
      <c r="O471" s="84"/>
    </row>
    <row r="472" spans="14:15" x14ac:dyDescent="0.25">
      <c r="N472" s="84"/>
      <c r="O472" s="84"/>
    </row>
    <row r="473" spans="14:15" x14ac:dyDescent="0.25">
      <c r="N473" s="84"/>
      <c r="O473" s="84"/>
    </row>
    <row r="474" spans="14:15" x14ac:dyDescent="0.25">
      <c r="N474" s="84"/>
      <c r="O474" s="84"/>
    </row>
    <row r="475" spans="14:15" x14ac:dyDescent="0.25">
      <c r="N475" s="84"/>
      <c r="O475" s="84"/>
    </row>
    <row r="476" spans="14:15" x14ac:dyDescent="0.25">
      <c r="N476" s="84"/>
      <c r="O476" s="84"/>
    </row>
    <row r="477" spans="14:15" x14ac:dyDescent="0.25">
      <c r="N477" s="84"/>
      <c r="O477" s="84"/>
    </row>
    <row r="478" spans="14:15" x14ac:dyDescent="0.25">
      <c r="N478" s="84"/>
      <c r="O478" s="84"/>
    </row>
    <row r="479" spans="14:15" x14ac:dyDescent="0.25">
      <c r="N479" s="84"/>
      <c r="O479" s="84"/>
    </row>
    <row r="480" spans="14:15" x14ac:dyDescent="0.25">
      <c r="N480" s="84"/>
      <c r="O480" s="84"/>
    </row>
    <row r="481" spans="14:15" x14ac:dyDescent="0.25">
      <c r="N481" s="84"/>
      <c r="O481" s="84"/>
    </row>
    <row r="482" spans="14:15" x14ac:dyDescent="0.25">
      <c r="N482" s="84"/>
      <c r="O482" s="84"/>
    </row>
    <row r="483" spans="14:15" x14ac:dyDescent="0.25">
      <c r="N483" s="84"/>
      <c r="O483" s="84"/>
    </row>
    <row r="484" spans="14:15" x14ac:dyDescent="0.25">
      <c r="N484" s="84"/>
      <c r="O484" s="84"/>
    </row>
    <row r="485" spans="14:15" x14ac:dyDescent="0.25">
      <c r="N485" s="84"/>
      <c r="O485" s="84"/>
    </row>
    <row r="486" spans="14:15" x14ac:dyDescent="0.25">
      <c r="N486" s="84"/>
      <c r="O486" s="84"/>
    </row>
    <row r="487" spans="14:15" x14ac:dyDescent="0.25">
      <c r="N487" s="84"/>
      <c r="O487" s="84"/>
    </row>
    <row r="488" spans="14:15" x14ac:dyDescent="0.25">
      <c r="N488" s="84"/>
      <c r="O488" s="84"/>
    </row>
    <row r="489" spans="14:15" x14ac:dyDescent="0.25">
      <c r="N489" s="84"/>
      <c r="O489" s="84"/>
    </row>
    <row r="490" spans="14:15" x14ac:dyDescent="0.25">
      <c r="N490" s="84"/>
      <c r="O490" s="84"/>
    </row>
    <row r="491" spans="14:15" x14ac:dyDescent="0.25">
      <c r="N491" s="84"/>
      <c r="O491" s="84"/>
    </row>
    <row r="492" spans="14:15" x14ac:dyDescent="0.25">
      <c r="N492" s="84"/>
      <c r="O492" s="84"/>
    </row>
    <row r="493" spans="14:15" x14ac:dyDescent="0.25">
      <c r="N493" s="84"/>
      <c r="O493" s="84"/>
    </row>
    <row r="494" spans="14:15" x14ac:dyDescent="0.25">
      <c r="N494" s="84"/>
      <c r="O494" s="84"/>
    </row>
    <row r="495" spans="14:15" x14ac:dyDescent="0.25">
      <c r="N495" s="84"/>
      <c r="O495" s="84"/>
    </row>
    <row r="496" spans="14:15" x14ac:dyDescent="0.25">
      <c r="N496" s="84"/>
      <c r="O496" s="84"/>
    </row>
    <row r="497" spans="14:15" x14ac:dyDescent="0.25">
      <c r="N497" s="84"/>
      <c r="O497" s="84"/>
    </row>
    <row r="498" spans="14:15" x14ac:dyDescent="0.25">
      <c r="N498" s="84"/>
      <c r="O498" s="84"/>
    </row>
    <row r="499" spans="14:15" x14ac:dyDescent="0.25">
      <c r="N499" s="84"/>
      <c r="O499" s="84"/>
    </row>
    <row r="500" spans="14:15" x14ac:dyDescent="0.25">
      <c r="N500" s="84"/>
      <c r="O500" s="84"/>
    </row>
    <row r="501" spans="14:15" x14ac:dyDescent="0.25">
      <c r="N501" s="84"/>
      <c r="O501" s="84"/>
    </row>
    <row r="502" spans="14:15" x14ac:dyDescent="0.25">
      <c r="N502" s="84"/>
      <c r="O502" s="84"/>
    </row>
    <row r="503" spans="14:15" x14ac:dyDescent="0.25">
      <c r="N503" s="84"/>
      <c r="O503" s="84"/>
    </row>
    <row r="504" spans="14:15" x14ac:dyDescent="0.25">
      <c r="N504" s="84"/>
      <c r="O504" s="84"/>
    </row>
    <row r="505" spans="14:15" x14ac:dyDescent="0.25">
      <c r="N505" s="84"/>
      <c r="O505" s="84"/>
    </row>
    <row r="506" spans="14:15" x14ac:dyDescent="0.25">
      <c r="N506" s="84"/>
      <c r="O506" s="84"/>
    </row>
    <row r="507" spans="14:15" x14ac:dyDescent="0.25">
      <c r="N507" s="84"/>
      <c r="O507" s="84"/>
    </row>
    <row r="508" spans="14:15" x14ac:dyDescent="0.25">
      <c r="N508" s="84"/>
      <c r="O508" s="84"/>
    </row>
    <row r="509" spans="14:15" x14ac:dyDescent="0.25">
      <c r="N509" s="84"/>
      <c r="O509" s="84"/>
    </row>
    <row r="510" spans="14:15" x14ac:dyDescent="0.25">
      <c r="N510" s="84"/>
      <c r="O510" s="84"/>
    </row>
    <row r="511" spans="14:15" x14ac:dyDescent="0.25">
      <c r="N511" s="84"/>
      <c r="O511" s="84"/>
    </row>
    <row r="512" spans="14:15" x14ac:dyDescent="0.25">
      <c r="N512" s="84"/>
      <c r="O512" s="84"/>
    </row>
    <row r="513" spans="14:15" x14ac:dyDescent="0.25">
      <c r="N513" s="84"/>
      <c r="O513" s="84"/>
    </row>
    <row r="514" spans="14:15" x14ac:dyDescent="0.25">
      <c r="N514" s="84"/>
      <c r="O514" s="84"/>
    </row>
    <row r="515" spans="14:15" x14ac:dyDescent="0.25">
      <c r="N515" s="84"/>
      <c r="O515" s="84"/>
    </row>
    <row r="516" spans="14:15" x14ac:dyDescent="0.25">
      <c r="N516" s="84"/>
      <c r="O516" s="84"/>
    </row>
    <row r="517" spans="14:15" x14ac:dyDescent="0.25">
      <c r="N517" s="84"/>
      <c r="O517" s="84"/>
    </row>
    <row r="518" spans="14:15" x14ac:dyDescent="0.25">
      <c r="N518" s="84"/>
      <c r="O518" s="84"/>
    </row>
    <row r="519" spans="14:15" x14ac:dyDescent="0.25">
      <c r="N519" s="84"/>
      <c r="O519" s="84"/>
    </row>
    <row r="520" spans="14:15" x14ac:dyDescent="0.25">
      <c r="N520" s="84"/>
      <c r="O520" s="84"/>
    </row>
    <row r="521" spans="14:15" x14ac:dyDescent="0.25">
      <c r="N521" s="84"/>
      <c r="O521" s="84"/>
    </row>
    <row r="522" spans="14:15" x14ac:dyDescent="0.25">
      <c r="N522" s="84"/>
      <c r="O522" s="84"/>
    </row>
    <row r="523" spans="14:15" x14ac:dyDescent="0.25">
      <c r="N523" s="84"/>
      <c r="O523" s="84"/>
    </row>
    <row r="524" spans="14:15" x14ac:dyDescent="0.25">
      <c r="N524" s="84"/>
      <c r="O524" s="84"/>
    </row>
    <row r="525" spans="14:15" x14ac:dyDescent="0.25">
      <c r="N525" s="84"/>
      <c r="O525" s="84"/>
    </row>
    <row r="526" spans="14:15" x14ac:dyDescent="0.25">
      <c r="N526" s="84"/>
      <c r="O526" s="84"/>
    </row>
    <row r="527" spans="14:15" x14ac:dyDescent="0.25">
      <c r="N527" s="84"/>
      <c r="O527" s="84"/>
    </row>
    <row r="528" spans="14:15" x14ac:dyDescent="0.25">
      <c r="N528" s="84"/>
      <c r="O528" s="84"/>
    </row>
    <row r="529" spans="14:15" x14ac:dyDescent="0.25">
      <c r="N529" s="84"/>
      <c r="O529" s="84"/>
    </row>
    <row r="530" spans="14:15" x14ac:dyDescent="0.25">
      <c r="N530" s="84"/>
      <c r="O530" s="84"/>
    </row>
    <row r="531" spans="14:15" x14ac:dyDescent="0.25">
      <c r="N531" s="84"/>
      <c r="O531" s="84"/>
    </row>
    <row r="532" spans="14:15" x14ac:dyDescent="0.25">
      <c r="N532" s="84"/>
      <c r="O532" s="84"/>
    </row>
    <row r="533" spans="14:15" x14ac:dyDescent="0.25">
      <c r="N533" s="84"/>
      <c r="O533" s="84"/>
    </row>
    <row r="534" spans="14:15" x14ac:dyDescent="0.25">
      <c r="N534" s="84"/>
      <c r="O534" s="84"/>
    </row>
    <row r="535" spans="14:15" x14ac:dyDescent="0.25">
      <c r="N535" s="84"/>
      <c r="O535" s="84"/>
    </row>
    <row r="536" spans="14:15" x14ac:dyDescent="0.25">
      <c r="N536" s="84"/>
      <c r="O536" s="84"/>
    </row>
    <row r="537" spans="14:15" x14ac:dyDescent="0.25">
      <c r="N537" s="84"/>
      <c r="O537" s="84"/>
    </row>
    <row r="538" spans="14:15" x14ac:dyDescent="0.25">
      <c r="N538" s="84"/>
      <c r="O538" s="84"/>
    </row>
    <row r="539" spans="14:15" x14ac:dyDescent="0.25">
      <c r="N539" s="84"/>
      <c r="O539" s="84"/>
    </row>
    <row r="540" spans="14:15" x14ac:dyDescent="0.25">
      <c r="N540" s="84"/>
      <c r="O540" s="84"/>
    </row>
    <row r="541" spans="14:15" x14ac:dyDescent="0.25">
      <c r="N541" s="84"/>
      <c r="O541" s="84"/>
    </row>
    <row r="542" spans="14:15" x14ac:dyDescent="0.25">
      <c r="N542" s="84"/>
      <c r="O542" s="84"/>
    </row>
    <row r="543" spans="14:15" x14ac:dyDescent="0.25">
      <c r="N543" s="84"/>
      <c r="O543" s="84"/>
    </row>
    <row r="544" spans="14:15" x14ac:dyDescent="0.25">
      <c r="N544" s="84"/>
      <c r="O544" s="84"/>
    </row>
    <row r="545" spans="14:15" x14ac:dyDescent="0.25">
      <c r="N545" s="84"/>
      <c r="O545" s="84"/>
    </row>
    <row r="546" spans="14:15" x14ac:dyDescent="0.25">
      <c r="N546" s="84"/>
      <c r="O546" s="84"/>
    </row>
    <row r="547" spans="14:15" x14ac:dyDescent="0.25">
      <c r="N547" s="84"/>
      <c r="O547" s="84"/>
    </row>
    <row r="548" spans="14:15" x14ac:dyDescent="0.25">
      <c r="N548" s="84"/>
      <c r="O548" s="84"/>
    </row>
    <row r="549" spans="14:15" x14ac:dyDescent="0.25">
      <c r="N549" s="84"/>
      <c r="O549" s="84"/>
    </row>
    <row r="550" spans="14:15" x14ac:dyDescent="0.25">
      <c r="N550" s="84"/>
      <c r="O550" s="84"/>
    </row>
    <row r="551" spans="14:15" x14ac:dyDescent="0.25">
      <c r="N551" s="84"/>
      <c r="O551" s="84"/>
    </row>
    <row r="552" spans="14:15" x14ac:dyDescent="0.25">
      <c r="N552" s="84"/>
      <c r="O552" s="84"/>
    </row>
    <row r="553" spans="14:15" x14ac:dyDescent="0.25">
      <c r="N553" s="84"/>
      <c r="O553" s="84"/>
    </row>
    <row r="554" spans="14:15" x14ac:dyDescent="0.25">
      <c r="N554" s="84"/>
      <c r="O554" s="84"/>
    </row>
    <row r="555" spans="14:15" x14ac:dyDescent="0.25">
      <c r="N555" s="84"/>
      <c r="O555" s="84"/>
    </row>
    <row r="556" spans="14:15" x14ac:dyDescent="0.25">
      <c r="N556" s="84"/>
      <c r="O556" s="84"/>
    </row>
    <row r="557" spans="14:15" x14ac:dyDescent="0.25">
      <c r="N557" s="84"/>
      <c r="O557" s="84"/>
    </row>
    <row r="558" spans="14:15" x14ac:dyDescent="0.25">
      <c r="N558" s="84"/>
      <c r="O558" s="84"/>
    </row>
    <row r="559" spans="14:15" x14ac:dyDescent="0.25">
      <c r="N559" s="84"/>
      <c r="O559" s="84"/>
    </row>
    <row r="560" spans="14:15" x14ac:dyDescent="0.25">
      <c r="N560" s="84"/>
      <c r="O560" s="84"/>
    </row>
    <row r="561" spans="14:15" x14ac:dyDescent="0.25">
      <c r="N561" s="84"/>
      <c r="O561" s="84"/>
    </row>
    <row r="562" spans="14:15" x14ac:dyDescent="0.25">
      <c r="N562" s="84"/>
      <c r="O562" s="84"/>
    </row>
    <row r="563" spans="14:15" x14ac:dyDescent="0.25">
      <c r="N563" s="84"/>
      <c r="O563" s="84"/>
    </row>
    <row r="564" spans="14:15" x14ac:dyDescent="0.25">
      <c r="N564" s="84"/>
      <c r="O564" s="84"/>
    </row>
    <row r="565" spans="14:15" x14ac:dyDescent="0.25">
      <c r="N565" s="84"/>
      <c r="O565" s="84"/>
    </row>
    <row r="566" spans="14:15" x14ac:dyDescent="0.25">
      <c r="N566" s="84"/>
      <c r="O566" s="84"/>
    </row>
    <row r="567" spans="14:15" x14ac:dyDescent="0.25">
      <c r="N567" s="84"/>
      <c r="O567" s="84"/>
    </row>
    <row r="568" spans="14:15" x14ac:dyDescent="0.25">
      <c r="N568" s="84"/>
      <c r="O568" s="84"/>
    </row>
    <row r="569" spans="14:15" x14ac:dyDescent="0.25">
      <c r="N569" s="84"/>
      <c r="O569" s="84"/>
    </row>
    <row r="570" spans="14:15" x14ac:dyDescent="0.25">
      <c r="N570" s="84"/>
      <c r="O570" s="84"/>
    </row>
    <row r="571" spans="14:15" x14ac:dyDescent="0.25">
      <c r="N571" s="84"/>
      <c r="O571" s="84"/>
    </row>
    <row r="572" spans="14:15" x14ac:dyDescent="0.25">
      <c r="N572" s="84"/>
      <c r="O572" s="84"/>
    </row>
    <row r="573" spans="14:15" x14ac:dyDescent="0.25">
      <c r="N573" s="84"/>
      <c r="O573" s="84"/>
    </row>
    <row r="574" spans="14:15" x14ac:dyDescent="0.25">
      <c r="N574" s="84"/>
      <c r="O574" s="84"/>
    </row>
    <row r="575" spans="14:15" x14ac:dyDescent="0.25">
      <c r="N575" s="84"/>
      <c r="O575" s="84"/>
    </row>
    <row r="576" spans="14:15" x14ac:dyDescent="0.25">
      <c r="N576" s="84"/>
      <c r="O576" s="84"/>
    </row>
    <row r="577" spans="14:15" x14ac:dyDescent="0.25">
      <c r="N577" s="84"/>
      <c r="O577" s="84"/>
    </row>
    <row r="578" spans="14:15" x14ac:dyDescent="0.25">
      <c r="N578" s="84"/>
      <c r="O578" s="84"/>
    </row>
    <row r="579" spans="14:15" x14ac:dyDescent="0.25">
      <c r="N579" s="84"/>
      <c r="O579" s="84"/>
    </row>
    <row r="580" spans="14:15" x14ac:dyDescent="0.25">
      <c r="N580" s="84"/>
      <c r="O580" s="84"/>
    </row>
    <row r="581" spans="14:15" x14ac:dyDescent="0.25">
      <c r="N581" s="84"/>
      <c r="O581" s="84"/>
    </row>
    <row r="582" spans="14:15" x14ac:dyDescent="0.25">
      <c r="N582" s="84"/>
      <c r="O582" s="84"/>
    </row>
    <row r="583" spans="14:15" x14ac:dyDescent="0.25">
      <c r="N583" s="84"/>
      <c r="O583" s="84"/>
    </row>
    <row r="584" spans="14:15" x14ac:dyDescent="0.25">
      <c r="N584" s="84"/>
      <c r="O584" s="84"/>
    </row>
    <row r="585" spans="14:15" x14ac:dyDescent="0.25">
      <c r="N585" s="84"/>
      <c r="O585" s="84"/>
    </row>
    <row r="586" spans="14:15" x14ac:dyDescent="0.25">
      <c r="N586" s="84"/>
      <c r="O586" s="84"/>
    </row>
    <row r="587" spans="14:15" x14ac:dyDescent="0.25">
      <c r="N587" s="84"/>
      <c r="O587" s="84"/>
    </row>
    <row r="588" spans="14:15" x14ac:dyDescent="0.25">
      <c r="N588" s="84"/>
      <c r="O588" s="84"/>
    </row>
    <row r="589" spans="14:15" x14ac:dyDescent="0.25">
      <c r="N589" s="84"/>
      <c r="O589" s="84"/>
    </row>
    <row r="590" spans="14:15" x14ac:dyDescent="0.25">
      <c r="N590" s="84"/>
      <c r="O590" s="84"/>
    </row>
    <row r="591" spans="14:15" x14ac:dyDescent="0.25">
      <c r="N591" s="84"/>
      <c r="O591" s="84"/>
    </row>
    <row r="592" spans="14:15" x14ac:dyDescent="0.25">
      <c r="N592" s="84"/>
      <c r="O592" s="84"/>
    </row>
    <row r="593" spans="14:15" x14ac:dyDescent="0.25">
      <c r="N593" s="84"/>
      <c r="O593" s="84"/>
    </row>
    <row r="594" spans="14:15" x14ac:dyDescent="0.25">
      <c r="N594" s="84"/>
      <c r="O594" s="84"/>
    </row>
    <row r="595" spans="14:15" x14ac:dyDescent="0.25">
      <c r="N595" s="84"/>
      <c r="O595" s="84"/>
    </row>
    <row r="596" spans="14:15" x14ac:dyDescent="0.25">
      <c r="N596" s="84"/>
      <c r="O596" s="84"/>
    </row>
    <row r="597" spans="14:15" x14ac:dyDescent="0.25">
      <c r="N597" s="84"/>
      <c r="O597" s="84"/>
    </row>
    <row r="598" spans="14:15" x14ac:dyDescent="0.25">
      <c r="N598" s="84"/>
      <c r="O598" s="84"/>
    </row>
    <row r="599" spans="14:15" x14ac:dyDescent="0.25">
      <c r="N599" s="84"/>
      <c r="O599" s="84"/>
    </row>
    <row r="600" spans="14:15" x14ac:dyDescent="0.25">
      <c r="N600" s="84"/>
      <c r="O600" s="84"/>
    </row>
    <row r="601" spans="14:15" x14ac:dyDescent="0.25">
      <c r="N601" s="84"/>
      <c r="O601" s="84"/>
    </row>
    <row r="602" spans="14:15" x14ac:dyDescent="0.25">
      <c r="N602" s="84"/>
      <c r="O602" s="84"/>
    </row>
    <row r="603" spans="14:15" x14ac:dyDescent="0.25">
      <c r="N603" s="84"/>
      <c r="O603" s="84"/>
    </row>
    <row r="604" spans="14:15" x14ac:dyDescent="0.25">
      <c r="N604" s="84"/>
      <c r="O604" s="84"/>
    </row>
    <row r="605" spans="14:15" x14ac:dyDescent="0.25">
      <c r="N605" s="84"/>
      <c r="O605" s="84"/>
    </row>
    <row r="606" spans="14:15" x14ac:dyDescent="0.25">
      <c r="N606" s="84"/>
      <c r="O606" s="84"/>
    </row>
    <row r="607" spans="14:15" x14ac:dyDescent="0.25">
      <c r="N607" s="84"/>
      <c r="O607" s="84"/>
    </row>
    <row r="608" spans="14:15" x14ac:dyDescent="0.25">
      <c r="N608" s="84"/>
      <c r="O608" s="84"/>
    </row>
    <row r="609" spans="14:15" x14ac:dyDescent="0.25">
      <c r="N609" s="84"/>
      <c r="O609" s="84"/>
    </row>
    <row r="610" spans="14:15" x14ac:dyDescent="0.25">
      <c r="N610" s="84"/>
      <c r="O610" s="84"/>
    </row>
    <row r="611" spans="14:15" x14ac:dyDescent="0.25">
      <c r="N611" s="84"/>
      <c r="O611" s="84"/>
    </row>
    <row r="612" spans="14:15" x14ac:dyDescent="0.25">
      <c r="N612" s="84"/>
      <c r="O612" s="84"/>
    </row>
    <row r="613" spans="14:15" x14ac:dyDescent="0.25">
      <c r="N613" s="84"/>
      <c r="O613" s="84"/>
    </row>
    <row r="614" spans="14:15" x14ac:dyDescent="0.25">
      <c r="N614" s="84"/>
      <c r="O614" s="84"/>
    </row>
    <row r="615" spans="14:15" x14ac:dyDescent="0.25">
      <c r="N615" s="84"/>
      <c r="O615" s="84"/>
    </row>
    <row r="616" spans="14:15" x14ac:dyDescent="0.25">
      <c r="N616" s="84"/>
      <c r="O616" s="84"/>
    </row>
    <row r="617" spans="14:15" x14ac:dyDescent="0.25">
      <c r="N617" s="84"/>
      <c r="O617" s="84"/>
    </row>
    <row r="618" spans="14:15" x14ac:dyDescent="0.25">
      <c r="N618" s="84"/>
      <c r="O618" s="84"/>
    </row>
    <row r="619" spans="14:15" x14ac:dyDescent="0.25">
      <c r="N619" s="84"/>
      <c r="O619" s="84"/>
    </row>
    <row r="620" spans="14:15" x14ac:dyDescent="0.25">
      <c r="N620" s="84"/>
      <c r="O620" s="84"/>
    </row>
    <row r="621" spans="14:15" x14ac:dyDescent="0.25">
      <c r="N621" s="84"/>
      <c r="O621" s="84"/>
    </row>
    <row r="622" spans="14:15" x14ac:dyDescent="0.25">
      <c r="N622" s="84"/>
      <c r="O622" s="84"/>
    </row>
    <row r="623" spans="14:15" x14ac:dyDescent="0.25">
      <c r="N623" s="84"/>
      <c r="O623" s="84"/>
    </row>
    <row r="624" spans="14:15" x14ac:dyDescent="0.25">
      <c r="N624" s="84"/>
      <c r="O624" s="84"/>
    </row>
    <row r="625" spans="14:15" x14ac:dyDescent="0.25">
      <c r="N625" s="84"/>
      <c r="O625" s="84"/>
    </row>
    <row r="626" spans="14:15" x14ac:dyDescent="0.25">
      <c r="N626" s="84"/>
      <c r="O626" s="84"/>
    </row>
    <row r="627" spans="14:15" x14ac:dyDescent="0.25">
      <c r="N627" s="84"/>
      <c r="O627" s="84"/>
    </row>
    <row r="628" spans="14:15" x14ac:dyDescent="0.25">
      <c r="N628" s="84"/>
      <c r="O628" s="84"/>
    </row>
    <row r="629" spans="14:15" x14ac:dyDescent="0.25">
      <c r="N629" s="84"/>
      <c r="O629" s="84"/>
    </row>
    <row r="630" spans="14:15" x14ac:dyDescent="0.25">
      <c r="N630" s="84"/>
      <c r="O630" s="84"/>
    </row>
    <row r="631" spans="14:15" x14ac:dyDescent="0.25">
      <c r="N631" s="84"/>
      <c r="O631" s="84"/>
    </row>
    <row r="632" spans="14:15" x14ac:dyDescent="0.25">
      <c r="N632" s="84"/>
      <c r="O632" s="84"/>
    </row>
    <row r="633" spans="14:15" x14ac:dyDescent="0.25">
      <c r="N633" s="84"/>
      <c r="O633" s="84"/>
    </row>
    <row r="634" spans="14:15" x14ac:dyDescent="0.25">
      <c r="N634" s="84"/>
      <c r="O634" s="84"/>
    </row>
    <row r="635" spans="14:15" x14ac:dyDescent="0.25">
      <c r="N635" s="84"/>
      <c r="O635" s="84"/>
    </row>
    <row r="636" spans="14:15" x14ac:dyDescent="0.25">
      <c r="N636" s="84"/>
      <c r="O636" s="84"/>
    </row>
    <row r="637" spans="14:15" x14ac:dyDescent="0.25">
      <c r="N637" s="84"/>
      <c r="O637" s="84"/>
    </row>
    <row r="638" spans="14:15" x14ac:dyDescent="0.25">
      <c r="N638" s="84"/>
      <c r="O638" s="84"/>
    </row>
    <row r="639" spans="14:15" x14ac:dyDescent="0.25">
      <c r="N639" s="84"/>
      <c r="O639" s="84"/>
    </row>
    <row r="640" spans="14:15" x14ac:dyDescent="0.25">
      <c r="N640" s="84"/>
      <c r="O640" s="84"/>
    </row>
    <row r="641" spans="14:15" x14ac:dyDescent="0.25">
      <c r="N641" s="84"/>
      <c r="O641" s="84"/>
    </row>
    <row r="642" spans="14:15" x14ac:dyDescent="0.25">
      <c r="N642" s="84"/>
      <c r="O642" s="84"/>
    </row>
    <row r="643" spans="14:15" x14ac:dyDescent="0.25">
      <c r="N643" s="84"/>
      <c r="O643" s="84"/>
    </row>
    <row r="644" spans="14:15" x14ac:dyDescent="0.25">
      <c r="N644" s="84"/>
      <c r="O644" s="84"/>
    </row>
    <row r="645" spans="14:15" x14ac:dyDescent="0.25">
      <c r="N645" s="84"/>
      <c r="O645" s="84"/>
    </row>
    <row r="646" spans="14:15" x14ac:dyDescent="0.25">
      <c r="N646" s="84"/>
      <c r="O646" s="84"/>
    </row>
    <row r="647" spans="14:15" x14ac:dyDescent="0.25">
      <c r="N647" s="84"/>
      <c r="O647" s="84"/>
    </row>
    <row r="648" spans="14:15" x14ac:dyDescent="0.25">
      <c r="N648" s="84"/>
      <c r="O648" s="84"/>
    </row>
    <row r="649" spans="14:15" x14ac:dyDescent="0.25">
      <c r="N649" s="84"/>
      <c r="O649" s="84"/>
    </row>
    <row r="650" spans="14:15" x14ac:dyDescent="0.25">
      <c r="N650" s="84"/>
      <c r="O650" s="84"/>
    </row>
    <row r="651" spans="14:15" x14ac:dyDescent="0.25">
      <c r="N651" s="84"/>
      <c r="O651" s="84"/>
    </row>
    <row r="652" spans="14:15" x14ac:dyDescent="0.25">
      <c r="N652" s="84"/>
      <c r="O652" s="84"/>
    </row>
    <row r="653" spans="14:15" x14ac:dyDescent="0.25">
      <c r="N653" s="84"/>
      <c r="O653" s="84"/>
    </row>
    <row r="654" spans="14:15" x14ac:dyDescent="0.25">
      <c r="N654" s="84"/>
      <c r="O654" s="84"/>
    </row>
    <row r="655" spans="14:15" x14ac:dyDescent="0.25">
      <c r="N655" s="84"/>
      <c r="O655" s="84"/>
    </row>
    <row r="656" spans="14:15" x14ac:dyDescent="0.25">
      <c r="N656" s="84"/>
      <c r="O656" s="84"/>
    </row>
    <row r="657" spans="14:15" x14ac:dyDescent="0.25">
      <c r="N657" s="84"/>
      <c r="O657" s="84"/>
    </row>
    <row r="658" spans="14:15" x14ac:dyDescent="0.25">
      <c r="N658" s="84"/>
      <c r="O658" s="84"/>
    </row>
    <row r="659" spans="14:15" x14ac:dyDescent="0.25">
      <c r="N659" s="84"/>
      <c r="O659" s="84"/>
    </row>
    <row r="660" spans="14:15" x14ac:dyDescent="0.25">
      <c r="N660" s="84"/>
      <c r="O660" s="84"/>
    </row>
    <row r="661" spans="14:15" x14ac:dyDescent="0.25">
      <c r="N661" s="84"/>
      <c r="O661" s="84"/>
    </row>
    <row r="662" spans="14:15" x14ac:dyDescent="0.25">
      <c r="N662" s="84"/>
      <c r="O662" s="84"/>
    </row>
    <row r="663" spans="14:15" x14ac:dyDescent="0.25">
      <c r="N663" s="84"/>
      <c r="O663" s="84"/>
    </row>
    <row r="664" spans="14:15" x14ac:dyDescent="0.25">
      <c r="N664" s="84"/>
      <c r="O664" s="84"/>
    </row>
    <row r="665" spans="14:15" x14ac:dyDescent="0.25">
      <c r="N665" s="84"/>
      <c r="O665" s="84"/>
    </row>
    <row r="666" spans="14:15" x14ac:dyDescent="0.25">
      <c r="N666" s="84"/>
      <c r="O666" s="84"/>
    </row>
    <row r="667" spans="14:15" x14ac:dyDescent="0.25">
      <c r="N667" s="84"/>
      <c r="O667" s="84"/>
    </row>
    <row r="668" spans="14:15" x14ac:dyDescent="0.25">
      <c r="N668" s="84"/>
      <c r="O668" s="84"/>
    </row>
    <row r="669" spans="14:15" x14ac:dyDescent="0.25">
      <c r="N669" s="84"/>
      <c r="O669" s="84"/>
    </row>
    <row r="670" spans="14:15" x14ac:dyDescent="0.25">
      <c r="N670" s="84"/>
      <c r="O670" s="84"/>
    </row>
    <row r="671" spans="14:15" x14ac:dyDescent="0.25">
      <c r="N671" s="84"/>
      <c r="O671" s="84"/>
    </row>
    <row r="672" spans="14:15" x14ac:dyDescent="0.25">
      <c r="N672" s="84"/>
      <c r="O672" s="84"/>
    </row>
    <row r="673" spans="14:15" x14ac:dyDescent="0.25">
      <c r="N673" s="84"/>
      <c r="O673" s="84"/>
    </row>
    <row r="674" spans="14:15" x14ac:dyDescent="0.25">
      <c r="N674" s="84"/>
      <c r="O674" s="84"/>
    </row>
    <row r="675" spans="14:15" x14ac:dyDescent="0.25">
      <c r="N675" s="84"/>
      <c r="O675" s="84"/>
    </row>
    <row r="676" spans="14:15" x14ac:dyDescent="0.25">
      <c r="N676" s="84"/>
      <c r="O676" s="84"/>
    </row>
    <row r="677" spans="14:15" x14ac:dyDescent="0.25">
      <c r="N677" s="84"/>
      <c r="O677" s="84"/>
    </row>
    <row r="678" spans="14:15" x14ac:dyDescent="0.25">
      <c r="N678" s="84"/>
      <c r="O678" s="84"/>
    </row>
    <row r="679" spans="14:15" x14ac:dyDescent="0.25">
      <c r="N679" s="84"/>
      <c r="O679" s="84"/>
    </row>
    <row r="680" spans="14:15" x14ac:dyDescent="0.25">
      <c r="N680" s="84"/>
      <c r="O680" s="84"/>
    </row>
    <row r="681" spans="14:15" x14ac:dyDescent="0.25">
      <c r="N681" s="84"/>
      <c r="O681" s="84"/>
    </row>
    <row r="682" spans="14:15" x14ac:dyDescent="0.25">
      <c r="N682" s="84"/>
      <c r="O682" s="84"/>
    </row>
    <row r="683" spans="14:15" x14ac:dyDescent="0.25">
      <c r="N683" s="84"/>
      <c r="O683" s="84"/>
    </row>
    <row r="684" spans="14:15" x14ac:dyDescent="0.25">
      <c r="N684" s="84"/>
      <c r="O684" s="84"/>
    </row>
    <row r="685" spans="14:15" x14ac:dyDescent="0.25">
      <c r="N685" s="84"/>
      <c r="O685" s="84"/>
    </row>
    <row r="686" spans="14:15" x14ac:dyDescent="0.25">
      <c r="N686" s="84"/>
      <c r="O686" s="84"/>
    </row>
    <row r="687" spans="14:15" x14ac:dyDescent="0.25">
      <c r="N687" s="84"/>
      <c r="O687" s="84"/>
    </row>
    <row r="688" spans="14:15" x14ac:dyDescent="0.25">
      <c r="N688" s="84"/>
      <c r="O688" s="84"/>
    </row>
    <row r="689" spans="14:15" x14ac:dyDescent="0.25">
      <c r="N689" s="84"/>
      <c r="O689" s="84"/>
    </row>
    <row r="690" spans="14:15" x14ac:dyDescent="0.25">
      <c r="N690" s="84"/>
      <c r="O690" s="84"/>
    </row>
    <row r="691" spans="14:15" x14ac:dyDescent="0.25">
      <c r="N691" s="84"/>
      <c r="O691" s="84"/>
    </row>
    <row r="692" spans="14:15" x14ac:dyDescent="0.25">
      <c r="N692" s="84"/>
      <c r="O692" s="84"/>
    </row>
    <row r="693" spans="14:15" x14ac:dyDescent="0.25">
      <c r="N693" s="84"/>
      <c r="O693" s="84"/>
    </row>
    <row r="694" spans="14:15" x14ac:dyDescent="0.25">
      <c r="N694" s="84"/>
      <c r="O694" s="84"/>
    </row>
    <row r="695" spans="14:15" x14ac:dyDescent="0.25">
      <c r="N695" s="84"/>
      <c r="O695" s="84"/>
    </row>
    <row r="696" spans="14:15" x14ac:dyDescent="0.25">
      <c r="N696" s="84"/>
      <c r="O696" s="84"/>
    </row>
    <row r="697" spans="14:15" x14ac:dyDescent="0.25">
      <c r="N697" s="84"/>
      <c r="O697" s="84"/>
    </row>
    <row r="698" spans="14:15" x14ac:dyDescent="0.25">
      <c r="N698" s="84"/>
      <c r="O698" s="84"/>
    </row>
    <row r="699" spans="14:15" x14ac:dyDescent="0.25">
      <c r="N699" s="84"/>
      <c r="O699" s="84"/>
    </row>
    <row r="700" spans="14:15" x14ac:dyDescent="0.25">
      <c r="N700" s="84"/>
      <c r="O700" s="84"/>
    </row>
    <row r="701" spans="14:15" x14ac:dyDescent="0.25">
      <c r="N701" s="84"/>
      <c r="O701" s="84"/>
    </row>
    <row r="702" spans="14:15" x14ac:dyDescent="0.25">
      <c r="N702" s="84"/>
      <c r="O702" s="84"/>
    </row>
    <row r="703" spans="14:15" x14ac:dyDescent="0.25">
      <c r="N703" s="84"/>
      <c r="O703" s="84"/>
    </row>
    <row r="704" spans="14:15" x14ac:dyDescent="0.25">
      <c r="N704" s="84"/>
      <c r="O704" s="84"/>
    </row>
    <row r="705" spans="14:15" x14ac:dyDescent="0.25">
      <c r="N705" s="84"/>
      <c r="O705" s="84"/>
    </row>
    <row r="706" spans="14:15" x14ac:dyDescent="0.25">
      <c r="N706" s="84"/>
      <c r="O706" s="84"/>
    </row>
    <row r="707" spans="14:15" x14ac:dyDescent="0.25">
      <c r="N707" s="84"/>
      <c r="O707" s="84"/>
    </row>
    <row r="708" spans="14:15" x14ac:dyDescent="0.25">
      <c r="N708" s="84"/>
      <c r="O708" s="84"/>
    </row>
    <row r="709" spans="14:15" x14ac:dyDescent="0.25">
      <c r="N709" s="84"/>
      <c r="O709" s="84"/>
    </row>
    <row r="710" spans="14:15" x14ac:dyDescent="0.25">
      <c r="N710" s="84"/>
      <c r="O710" s="84"/>
    </row>
    <row r="711" spans="14:15" x14ac:dyDescent="0.25">
      <c r="N711" s="84"/>
      <c r="O711" s="84"/>
    </row>
    <row r="712" spans="14:15" x14ac:dyDescent="0.25">
      <c r="N712" s="84"/>
      <c r="O712" s="84"/>
    </row>
    <row r="713" spans="14:15" x14ac:dyDescent="0.25">
      <c r="N713" s="84"/>
      <c r="O713" s="84"/>
    </row>
    <row r="714" spans="14:15" x14ac:dyDescent="0.25">
      <c r="N714" s="84"/>
      <c r="O714" s="84"/>
    </row>
    <row r="715" spans="14:15" x14ac:dyDescent="0.25">
      <c r="N715" s="84"/>
      <c r="O715" s="84"/>
    </row>
    <row r="716" spans="14:15" x14ac:dyDescent="0.25">
      <c r="N716" s="84"/>
      <c r="O716" s="84"/>
    </row>
    <row r="717" spans="14:15" x14ac:dyDescent="0.25">
      <c r="N717" s="84"/>
      <c r="O717" s="84"/>
    </row>
    <row r="718" spans="14:15" x14ac:dyDescent="0.25">
      <c r="N718" s="84"/>
      <c r="O718" s="84"/>
    </row>
    <row r="719" spans="14:15" x14ac:dyDescent="0.25">
      <c r="N719" s="84"/>
      <c r="O719" s="84"/>
    </row>
    <row r="720" spans="14:15" x14ac:dyDescent="0.25">
      <c r="N720" s="84"/>
      <c r="O720" s="84"/>
    </row>
    <row r="721" spans="14:15" x14ac:dyDescent="0.25">
      <c r="N721" s="84"/>
      <c r="O721" s="84"/>
    </row>
    <row r="722" spans="14:15" x14ac:dyDescent="0.25">
      <c r="N722" s="84"/>
      <c r="O722" s="84"/>
    </row>
    <row r="723" spans="14:15" x14ac:dyDescent="0.25">
      <c r="N723" s="84"/>
      <c r="O723" s="84"/>
    </row>
    <row r="724" spans="14:15" x14ac:dyDescent="0.25">
      <c r="N724" s="84"/>
      <c r="O724" s="84"/>
    </row>
    <row r="725" spans="14:15" x14ac:dyDescent="0.25">
      <c r="N725" s="84"/>
      <c r="O725" s="84"/>
    </row>
    <row r="726" spans="14:15" x14ac:dyDescent="0.25">
      <c r="N726" s="84"/>
      <c r="O726" s="84"/>
    </row>
    <row r="727" spans="14:15" x14ac:dyDescent="0.25">
      <c r="N727" s="84"/>
      <c r="O727" s="84"/>
    </row>
    <row r="728" spans="14:15" x14ac:dyDescent="0.25">
      <c r="N728" s="84"/>
      <c r="O728" s="84"/>
    </row>
    <row r="729" spans="14:15" x14ac:dyDescent="0.25">
      <c r="N729" s="84"/>
      <c r="O729" s="84"/>
    </row>
    <row r="730" spans="14:15" x14ac:dyDescent="0.25">
      <c r="N730" s="84"/>
      <c r="O730" s="84"/>
    </row>
    <row r="731" spans="14:15" x14ac:dyDescent="0.25">
      <c r="N731" s="84"/>
      <c r="O731" s="84"/>
    </row>
    <row r="732" spans="14:15" x14ac:dyDescent="0.25">
      <c r="N732" s="84"/>
      <c r="O732" s="84"/>
    </row>
    <row r="733" spans="14:15" x14ac:dyDescent="0.25">
      <c r="N733" s="84"/>
      <c r="O733" s="84"/>
    </row>
    <row r="734" spans="14:15" x14ac:dyDescent="0.25">
      <c r="N734" s="84"/>
      <c r="O734" s="84"/>
    </row>
    <row r="735" spans="14:15" x14ac:dyDescent="0.25">
      <c r="N735" s="84"/>
      <c r="O735" s="84"/>
    </row>
    <row r="736" spans="14:15" x14ac:dyDescent="0.25">
      <c r="N736" s="84"/>
      <c r="O736" s="84"/>
    </row>
    <row r="737" spans="14:15" x14ac:dyDescent="0.25">
      <c r="N737" s="84"/>
      <c r="O737" s="84"/>
    </row>
    <row r="738" spans="14:15" x14ac:dyDescent="0.25">
      <c r="N738" s="84"/>
      <c r="O738" s="84"/>
    </row>
    <row r="739" spans="14:15" x14ac:dyDescent="0.25">
      <c r="N739" s="84"/>
      <c r="O739" s="84"/>
    </row>
    <row r="740" spans="14:15" x14ac:dyDescent="0.25">
      <c r="N740" s="84"/>
      <c r="O740" s="84"/>
    </row>
    <row r="741" spans="14:15" x14ac:dyDescent="0.25">
      <c r="N741" s="84"/>
      <c r="O741" s="84"/>
    </row>
    <row r="742" spans="14:15" x14ac:dyDescent="0.25">
      <c r="N742" s="84"/>
      <c r="O742" s="84"/>
    </row>
    <row r="743" spans="14:15" x14ac:dyDescent="0.25">
      <c r="N743" s="84"/>
      <c r="O743" s="84"/>
    </row>
    <row r="744" spans="14:15" x14ac:dyDescent="0.25">
      <c r="N744" s="84"/>
      <c r="O744" s="84"/>
    </row>
    <row r="745" spans="14:15" x14ac:dyDescent="0.25">
      <c r="N745" s="84"/>
      <c r="O745" s="84"/>
    </row>
    <row r="746" spans="14:15" x14ac:dyDescent="0.25">
      <c r="N746" s="84"/>
      <c r="O746" s="84"/>
    </row>
    <row r="747" spans="14:15" x14ac:dyDescent="0.25">
      <c r="N747" s="84"/>
      <c r="O747" s="84"/>
    </row>
    <row r="748" spans="14:15" x14ac:dyDescent="0.25">
      <c r="N748" s="84"/>
      <c r="O748" s="84"/>
    </row>
    <row r="749" spans="14:15" x14ac:dyDescent="0.25">
      <c r="N749" s="84"/>
      <c r="O749" s="84"/>
    </row>
    <row r="750" spans="14:15" x14ac:dyDescent="0.25">
      <c r="N750" s="84"/>
      <c r="O750" s="84"/>
    </row>
    <row r="751" spans="14:15" x14ac:dyDescent="0.25">
      <c r="N751" s="84"/>
      <c r="O751" s="84"/>
    </row>
    <row r="752" spans="14:15" x14ac:dyDescent="0.25">
      <c r="N752" s="84"/>
      <c r="O752" s="84"/>
    </row>
    <row r="753" spans="14:15" x14ac:dyDescent="0.25">
      <c r="N753" s="84"/>
      <c r="O753" s="84"/>
    </row>
    <row r="754" spans="14:15" x14ac:dyDescent="0.25">
      <c r="N754" s="84"/>
      <c r="O754" s="84"/>
    </row>
    <row r="755" spans="14:15" x14ac:dyDescent="0.25">
      <c r="N755" s="84"/>
      <c r="O755" s="84"/>
    </row>
    <row r="756" spans="14:15" x14ac:dyDescent="0.25">
      <c r="N756" s="84"/>
      <c r="O756" s="84"/>
    </row>
    <row r="757" spans="14:15" x14ac:dyDescent="0.25">
      <c r="N757" s="84"/>
      <c r="O757" s="84"/>
    </row>
    <row r="758" spans="14:15" x14ac:dyDescent="0.25">
      <c r="N758" s="84"/>
      <c r="O758" s="84"/>
    </row>
    <row r="759" spans="14:15" x14ac:dyDescent="0.25">
      <c r="N759" s="84"/>
      <c r="O759" s="84"/>
    </row>
    <row r="760" spans="14:15" x14ac:dyDescent="0.25">
      <c r="N760" s="84"/>
      <c r="O760" s="84"/>
    </row>
    <row r="761" spans="14:15" x14ac:dyDescent="0.25">
      <c r="N761" s="84"/>
      <c r="O761" s="84"/>
    </row>
    <row r="762" spans="14:15" x14ac:dyDescent="0.25">
      <c r="N762" s="84"/>
      <c r="O762" s="84"/>
    </row>
    <row r="763" spans="14:15" x14ac:dyDescent="0.25">
      <c r="N763" s="84"/>
      <c r="O763" s="84"/>
    </row>
    <row r="764" spans="14:15" x14ac:dyDescent="0.25">
      <c r="N764" s="84"/>
      <c r="O764" s="84"/>
    </row>
    <row r="765" spans="14:15" x14ac:dyDescent="0.25">
      <c r="N765" s="84"/>
      <c r="O765" s="84"/>
    </row>
    <row r="766" spans="14:15" x14ac:dyDescent="0.25">
      <c r="N766" s="84"/>
      <c r="O766" s="84"/>
    </row>
    <row r="767" spans="14:15" x14ac:dyDescent="0.25">
      <c r="N767" s="84"/>
      <c r="O767" s="84"/>
    </row>
    <row r="768" spans="14:15" x14ac:dyDescent="0.25">
      <c r="N768" s="84"/>
      <c r="O768" s="84"/>
    </row>
    <row r="769" spans="14:15" x14ac:dyDescent="0.25">
      <c r="N769" s="84"/>
      <c r="O769" s="84"/>
    </row>
    <row r="770" spans="14:15" x14ac:dyDescent="0.25">
      <c r="N770" s="84"/>
      <c r="O770" s="84"/>
    </row>
    <row r="771" spans="14:15" x14ac:dyDescent="0.25">
      <c r="N771" s="84"/>
      <c r="O771" s="84"/>
    </row>
    <row r="772" spans="14:15" x14ac:dyDescent="0.25">
      <c r="N772" s="84"/>
      <c r="O772" s="84"/>
    </row>
    <row r="773" spans="14:15" x14ac:dyDescent="0.25">
      <c r="N773" s="84"/>
      <c r="O773" s="84"/>
    </row>
    <row r="774" spans="14:15" x14ac:dyDescent="0.25">
      <c r="N774" s="84"/>
      <c r="O774" s="84"/>
    </row>
    <row r="775" spans="14:15" x14ac:dyDescent="0.25">
      <c r="N775" s="84"/>
      <c r="O775" s="84"/>
    </row>
    <row r="776" spans="14:15" x14ac:dyDescent="0.25">
      <c r="N776" s="84"/>
      <c r="O776" s="84"/>
    </row>
    <row r="777" spans="14:15" x14ac:dyDescent="0.25">
      <c r="N777" s="84"/>
      <c r="O777" s="84"/>
    </row>
    <row r="778" spans="14:15" x14ac:dyDescent="0.25">
      <c r="N778" s="84"/>
      <c r="O778" s="84"/>
    </row>
    <row r="779" spans="14:15" x14ac:dyDescent="0.25">
      <c r="N779" s="84"/>
      <c r="O779" s="84"/>
    </row>
    <row r="780" spans="14:15" x14ac:dyDescent="0.25">
      <c r="N780" s="84"/>
      <c r="O780" s="84"/>
    </row>
    <row r="781" spans="14:15" x14ac:dyDescent="0.25">
      <c r="N781" s="84"/>
      <c r="O781" s="84"/>
    </row>
    <row r="782" spans="14:15" x14ac:dyDescent="0.25">
      <c r="N782" s="84"/>
      <c r="O782" s="84"/>
    </row>
    <row r="783" spans="14:15" x14ac:dyDescent="0.25">
      <c r="N783" s="84"/>
      <c r="O783" s="84"/>
    </row>
    <row r="784" spans="14:15" x14ac:dyDescent="0.25">
      <c r="N784" s="84"/>
      <c r="O784" s="84"/>
    </row>
    <row r="785" spans="14:15" x14ac:dyDescent="0.25">
      <c r="N785" s="84"/>
      <c r="O785" s="84"/>
    </row>
    <row r="786" spans="14:15" x14ac:dyDescent="0.25">
      <c r="N786" s="84"/>
      <c r="O786" s="84"/>
    </row>
    <row r="787" spans="14:15" x14ac:dyDescent="0.25">
      <c r="N787" s="84"/>
      <c r="O787" s="84"/>
    </row>
    <row r="788" spans="14:15" x14ac:dyDescent="0.25">
      <c r="N788" s="84"/>
      <c r="O788" s="84"/>
    </row>
    <row r="789" spans="14:15" x14ac:dyDescent="0.25">
      <c r="N789" s="84"/>
      <c r="O789" s="84"/>
    </row>
    <row r="790" spans="14:15" x14ac:dyDescent="0.25">
      <c r="N790" s="84"/>
      <c r="O790" s="84"/>
    </row>
    <row r="791" spans="14:15" x14ac:dyDescent="0.25">
      <c r="N791" s="84"/>
      <c r="O791" s="84"/>
    </row>
    <row r="792" spans="14:15" x14ac:dyDescent="0.25">
      <c r="N792" s="84"/>
      <c r="O792" s="84"/>
    </row>
    <row r="793" spans="14:15" x14ac:dyDescent="0.25">
      <c r="N793" s="84"/>
      <c r="O793" s="84"/>
    </row>
    <row r="794" spans="14:15" x14ac:dyDescent="0.25">
      <c r="N794" s="84"/>
      <c r="O794" s="84"/>
    </row>
    <row r="795" spans="14:15" x14ac:dyDescent="0.25">
      <c r="N795" s="84"/>
      <c r="O795" s="84"/>
    </row>
    <row r="796" spans="14:15" x14ac:dyDescent="0.25">
      <c r="N796" s="84"/>
      <c r="O796" s="84"/>
    </row>
    <row r="797" spans="14:15" x14ac:dyDescent="0.25">
      <c r="N797" s="84"/>
      <c r="O797" s="84"/>
    </row>
    <row r="798" spans="14:15" x14ac:dyDescent="0.25">
      <c r="N798" s="84"/>
      <c r="O798" s="84"/>
    </row>
    <row r="799" spans="14:15" x14ac:dyDescent="0.25">
      <c r="N799" s="84"/>
      <c r="O799" s="84"/>
    </row>
    <row r="800" spans="14:15" x14ac:dyDescent="0.25">
      <c r="N800" s="84"/>
      <c r="O800" s="84"/>
    </row>
    <row r="801" spans="14:15" x14ac:dyDescent="0.25">
      <c r="N801" s="84"/>
      <c r="O801" s="84"/>
    </row>
    <row r="802" spans="14:15" x14ac:dyDescent="0.25">
      <c r="N802" s="84"/>
      <c r="O802" s="84"/>
    </row>
    <row r="803" spans="14:15" x14ac:dyDescent="0.25">
      <c r="N803" s="84"/>
      <c r="O803" s="84"/>
    </row>
    <row r="804" spans="14:15" x14ac:dyDescent="0.25">
      <c r="N804" s="84"/>
      <c r="O804" s="84"/>
    </row>
    <row r="805" spans="14:15" x14ac:dyDescent="0.25">
      <c r="N805" s="84"/>
      <c r="O805" s="84"/>
    </row>
    <row r="806" spans="14:15" x14ac:dyDescent="0.25">
      <c r="N806" s="84"/>
      <c r="O806" s="84"/>
    </row>
    <row r="807" spans="14:15" x14ac:dyDescent="0.25">
      <c r="N807" s="84"/>
      <c r="O807" s="84"/>
    </row>
    <row r="808" spans="14:15" x14ac:dyDescent="0.25">
      <c r="N808" s="84"/>
      <c r="O808" s="84"/>
    </row>
    <row r="809" spans="14:15" x14ac:dyDescent="0.25">
      <c r="N809" s="84"/>
      <c r="O809" s="84"/>
    </row>
    <row r="810" spans="14:15" x14ac:dyDescent="0.25">
      <c r="N810" s="84"/>
      <c r="O810" s="84"/>
    </row>
    <row r="811" spans="14:15" x14ac:dyDescent="0.25">
      <c r="N811" s="84"/>
      <c r="O811" s="84"/>
    </row>
    <row r="812" spans="14:15" x14ac:dyDescent="0.25">
      <c r="N812" s="84"/>
      <c r="O812" s="84"/>
    </row>
    <row r="813" spans="14:15" x14ac:dyDescent="0.25">
      <c r="N813" s="84"/>
      <c r="O813" s="84"/>
    </row>
    <row r="814" spans="14:15" x14ac:dyDescent="0.25">
      <c r="N814" s="84"/>
      <c r="O814" s="84"/>
    </row>
    <row r="815" spans="14:15" x14ac:dyDescent="0.25">
      <c r="N815" s="84"/>
      <c r="O815" s="84"/>
    </row>
    <row r="816" spans="14:15" x14ac:dyDescent="0.25">
      <c r="N816" s="84"/>
      <c r="O816" s="84"/>
    </row>
    <row r="817" spans="14:15" x14ac:dyDescent="0.25">
      <c r="N817" s="84"/>
      <c r="O817" s="84"/>
    </row>
    <row r="818" spans="14:15" x14ac:dyDescent="0.25">
      <c r="N818" s="84"/>
      <c r="O818" s="84"/>
    </row>
    <row r="819" spans="14:15" x14ac:dyDescent="0.25">
      <c r="N819" s="84"/>
      <c r="O819" s="84"/>
    </row>
    <row r="820" spans="14:15" x14ac:dyDescent="0.25">
      <c r="N820" s="84"/>
      <c r="O820" s="84"/>
    </row>
    <row r="821" spans="14:15" x14ac:dyDescent="0.25">
      <c r="N821" s="84"/>
      <c r="O821" s="84"/>
    </row>
    <row r="822" spans="14:15" x14ac:dyDescent="0.25">
      <c r="N822" s="84"/>
      <c r="O822" s="84"/>
    </row>
    <row r="823" spans="14:15" x14ac:dyDescent="0.25">
      <c r="N823" s="84"/>
      <c r="O823" s="84"/>
    </row>
    <row r="824" spans="14:15" x14ac:dyDescent="0.25">
      <c r="N824" s="84"/>
      <c r="O824" s="84"/>
    </row>
    <row r="825" spans="14:15" x14ac:dyDescent="0.25">
      <c r="N825" s="84"/>
      <c r="O825" s="84"/>
    </row>
    <row r="826" spans="14:15" x14ac:dyDescent="0.25">
      <c r="N826" s="84"/>
      <c r="O826" s="84"/>
    </row>
    <row r="827" spans="14:15" x14ac:dyDescent="0.25">
      <c r="N827" s="84"/>
      <c r="O827" s="84"/>
    </row>
    <row r="828" spans="14:15" x14ac:dyDescent="0.25">
      <c r="N828" s="84"/>
      <c r="O828" s="84"/>
    </row>
    <row r="829" spans="14:15" x14ac:dyDescent="0.25">
      <c r="N829" s="84"/>
      <c r="O829" s="84"/>
    </row>
    <row r="830" spans="14:15" x14ac:dyDescent="0.25">
      <c r="N830" s="84"/>
      <c r="O830" s="84"/>
    </row>
    <row r="831" spans="14:15" x14ac:dyDescent="0.25">
      <c r="N831" s="84"/>
      <c r="O831" s="84"/>
    </row>
    <row r="832" spans="14:15" x14ac:dyDescent="0.25">
      <c r="N832" s="84"/>
      <c r="O832" s="84"/>
    </row>
    <row r="833" spans="14:15" x14ac:dyDescent="0.25">
      <c r="N833" s="84"/>
      <c r="O833" s="84"/>
    </row>
    <row r="834" spans="14:15" x14ac:dyDescent="0.25">
      <c r="N834" s="84"/>
      <c r="O834" s="84"/>
    </row>
    <row r="835" spans="14:15" x14ac:dyDescent="0.25">
      <c r="N835" s="84"/>
      <c r="O835" s="84"/>
    </row>
    <row r="836" spans="14:15" x14ac:dyDescent="0.25">
      <c r="N836" s="84"/>
      <c r="O836" s="84"/>
    </row>
    <row r="837" spans="14:15" x14ac:dyDescent="0.25">
      <c r="N837" s="84"/>
      <c r="O837" s="84"/>
    </row>
    <row r="838" spans="14:15" x14ac:dyDescent="0.25">
      <c r="N838" s="84"/>
      <c r="O838" s="84"/>
    </row>
    <row r="839" spans="14:15" x14ac:dyDescent="0.25">
      <c r="N839" s="84"/>
      <c r="O839" s="84"/>
    </row>
    <row r="840" spans="14:15" x14ac:dyDescent="0.25">
      <c r="N840" s="84"/>
      <c r="O840" s="84"/>
    </row>
    <row r="841" spans="14:15" x14ac:dyDescent="0.25">
      <c r="N841" s="84"/>
      <c r="O841" s="84"/>
    </row>
    <row r="842" spans="14:15" x14ac:dyDescent="0.25">
      <c r="N842" s="84"/>
      <c r="O842" s="84"/>
    </row>
    <row r="843" spans="14:15" x14ac:dyDescent="0.25">
      <c r="N843" s="84"/>
      <c r="O843" s="84"/>
    </row>
    <row r="844" spans="14:15" x14ac:dyDescent="0.25">
      <c r="N844" s="84"/>
      <c r="O844" s="84"/>
    </row>
    <row r="845" spans="14:15" x14ac:dyDescent="0.25">
      <c r="N845" s="84"/>
      <c r="O845" s="84"/>
    </row>
    <row r="846" spans="14:15" x14ac:dyDescent="0.25">
      <c r="N846" s="84"/>
      <c r="O846" s="84"/>
    </row>
    <row r="847" spans="14:15" x14ac:dyDescent="0.25">
      <c r="N847" s="84"/>
      <c r="O847" s="84"/>
    </row>
    <row r="848" spans="14:15" x14ac:dyDescent="0.25">
      <c r="N848" s="84"/>
      <c r="O848" s="84"/>
    </row>
    <row r="849" spans="14:15" x14ac:dyDescent="0.25">
      <c r="N849" s="84"/>
      <c r="O849" s="84"/>
    </row>
    <row r="850" spans="14:15" x14ac:dyDescent="0.25">
      <c r="N850" s="84"/>
      <c r="O850" s="84"/>
    </row>
    <row r="851" spans="14:15" x14ac:dyDescent="0.25">
      <c r="N851" s="84"/>
      <c r="O851" s="84"/>
    </row>
    <row r="852" spans="14:15" x14ac:dyDescent="0.25">
      <c r="N852" s="84"/>
      <c r="O852" s="84"/>
    </row>
    <row r="853" spans="14:15" x14ac:dyDescent="0.25">
      <c r="N853" s="84"/>
      <c r="O853" s="84"/>
    </row>
    <row r="854" spans="14:15" x14ac:dyDescent="0.25">
      <c r="N854" s="84"/>
      <c r="O854" s="84"/>
    </row>
    <row r="855" spans="14:15" x14ac:dyDescent="0.25">
      <c r="N855" s="84"/>
      <c r="O855" s="84"/>
    </row>
    <row r="856" spans="14:15" x14ac:dyDescent="0.25">
      <c r="N856" s="84"/>
      <c r="O856" s="84"/>
    </row>
    <row r="857" spans="14:15" x14ac:dyDescent="0.25">
      <c r="N857" s="84"/>
      <c r="O857" s="84"/>
    </row>
    <row r="858" spans="14:15" x14ac:dyDescent="0.25">
      <c r="N858" s="84"/>
      <c r="O858" s="84"/>
    </row>
    <row r="859" spans="14:15" x14ac:dyDescent="0.25">
      <c r="N859" s="84"/>
      <c r="O859" s="84"/>
    </row>
    <row r="860" spans="14:15" x14ac:dyDescent="0.25">
      <c r="N860" s="84"/>
      <c r="O860" s="84"/>
    </row>
    <row r="861" spans="14:15" x14ac:dyDescent="0.25">
      <c r="N861" s="84"/>
      <c r="O861" s="84"/>
    </row>
    <row r="862" spans="14:15" x14ac:dyDescent="0.25">
      <c r="N862" s="84"/>
      <c r="O862" s="84"/>
    </row>
    <row r="863" spans="14:15" x14ac:dyDescent="0.25">
      <c r="N863" s="84"/>
      <c r="O863" s="84"/>
    </row>
    <row r="864" spans="14:15" x14ac:dyDescent="0.25">
      <c r="N864" s="84"/>
      <c r="O864" s="84"/>
    </row>
    <row r="865" spans="14:15" x14ac:dyDescent="0.25">
      <c r="N865" s="84"/>
      <c r="O865" s="84"/>
    </row>
    <row r="866" spans="14:15" x14ac:dyDescent="0.25">
      <c r="N866" s="84"/>
      <c r="O866" s="84"/>
    </row>
    <row r="867" spans="14:15" x14ac:dyDescent="0.25">
      <c r="N867" s="84"/>
      <c r="O867" s="84"/>
    </row>
    <row r="868" spans="14:15" x14ac:dyDescent="0.25">
      <c r="N868" s="84"/>
      <c r="O868" s="84"/>
    </row>
    <row r="869" spans="14:15" x14ac:dyDescent="0.25">
      <c r="N869" s="84"/>
      <c r="O869" s="84"/>
    </row>
    <row r="870" spans="14:15" x14ac:dyDescent="0.25">
      <c r="N870" s="84"/>
      <c r="O870" s="84"/>
    </row>
    <row r="871" spans="14:15" x14ac:dyDescent="0.25">
      <c r="N871" s="84"/>
      <c r="O871" s="84"/>
    </row>
    <row r="872" spans="14:15" x14ac:dyDescent="0.25">
      <c r="N872" s="84"/>
      <c r="O872" s="84"/>
    </row>
    <row r="873" spans="14:15" x14ac:dyDescent="0.25">
      <c r="N873" s="84"/>
      <c r="O873" s="84"/>
    </row>
    <row r="874" spans="14:15" x14ac:dyDescent="0.25">
      <c r="N874" s="84"/>
      <c r="O874" s="84"/>
    </row>
    <row r="875" spans="14:15" x14ac:dyDescent="0.25">
      <c r="N875" s="84"/>
      <c r="O875" s="84"/>
    </row>
    <row r="876" spans="14:15" x14ac:dyDescent="0.25">
      <c r="N876" s="84"/>
      <c r="O876" s="84"/>
    </row>
    <row r="877" spans="14:15" x14ac:dyDescent="0.25">
      <c r="N877" s="84"/>
      <c r="O877" s="84"/>
    </row>
    <row r="878" spans="14:15" x14ac:dyDescent="0.25">
      <c r="N878" s="84"/>
      <c r="O878" s="84"/>
    </row>
    <row r="879" spans="14:15" x14ac:dyDescent="0.25">
      <c r="N879" s="84"/>
      <c r="O879" s="84"/>
    </row>
    <row r="880" spans="14:15" x14ac:dyDescent="0.25">
      <c r="N880" s="84"/>
      <c r="O880" s="84"/>
    </row>
    <row r="881" spans="14:15" x14ac:dyDescent="0.25">
      <c r="N881" s="84"/>
      <c r="O881" s="84"/>
    </row>
    <row r="882" spans="14:15" x14ac:dyDescent="0.25">
      <c r="N882" s="84"/>
      <c r="O882" s="84"/>
    </row>
    <row r="883" spans="14:15" x14ac:dyDescent="0.25">
      <c r="N883" s="84"/>
      <c r="O883" s="84"/>
    </row>
    <row r="884" spans="14:15" x14ac:dyDescent="0.25">
      <c r="N884" s="84"/>
      <c r="O884" s="84"/>
    </row>
    <row r="885" spans="14:15" x14ac:dyDescent="0.25">
      <c r="N885" s="84"/>
      <c r="O885" s="84"/>
    </row>
    <row r="886" spans="14:15" x14ac:dyDescent="0.25">
      <c r="N886" s="84"/>
      <c r="O886" s="84"/>
    </row>
    <row r="887" spans="14:15" x14ac:dyDescent="0.25">
      <c r="N887" s="84"/>
      <c r="O887" s="84"/>
    </row>
    <row r="888" spans="14:15" x14ac:dyDescent="0.25">
      <c r="N888" s="84"/>
      <c r="O888" s="84"/>
    </row>
    <row r="889" spans="14:15" x14ac:dyDescent="0.25">
      <c r="N889" s="84"/>
      <c r="O889" s="84"/>
    </row>
    <row r="890" spans="14:15" x14ac:dyDescent="0.25">
      <c r="N890" s="84"/>
      <c r="O890" s="84"/>
    </row>
    <row r="891" spans="14:15" x14ac:dyDescent="0.25">
      <c r="N891" s="84"/>
      <c r="O891" s="84"/>
    </row>
    <row r="892" spans="14:15" x14ac:dyDescent="0.25">
      <c r="N892" s="84"/>
      <c r="O892" s="84"/>
    </row>
    <row r="893" spans="14:15" x14ac:dyDescent="0.25">
      <c r="N893" s="84"/>
      <c r="O893" s="84"/>
    </row>
    <row r="894" spans="14:15" x14ac:dyDescent="0.25">
      <c r="N894" s="84"/>
      <c r="O894" s="84"/>
    </row>
    <row r="895" spans="14:15" x14ac:dyDescent="0.25">
      <c r="N895" s="84"/>
      <c r="O895" s="84"/>
    </row>
    <row r="896" spans="14:15" x14ac:dyDescent="0.25">
      <c r="N896" s="84"/>
      <c r="O896" s="84"/>
    </row>
    <row r="897" spans="14:15" x14ac:dyDescent="0.25">
      <c r="N897" s="84"/>
      <c r="O897" s="84"/>
    </row>
    <row r="898" spans="14:15" x14ac:dyDescent="0.25">
      <c r="N898" s="84"/>
      <c r="O898" s="84"/>
    </row>
    <row r="899" spans="14:15" x14ac:dyDescent="0.25">
      <c r="N899" s="84"/>
      <c r="O899" s="84"/>
    </row>
    <row r="900" spans="14:15" x14ac:dyDescent="0.25">
      <c r="N900" s="84"/>
      <c r="O900" s="84"/>
    </row>
    <row r="901" spans="14:15" x14ac:dyDescent="0.25">
      <c r="N901" s="84"/>
      <c r="O901" s="84"/>
    </row>
    <row r="902" spans="14:15" x14ac:dyDescent="0.25">
      <c r="N902" s="84"/>
      <c r="O902" s="84"/>
    </row>
    <row r="903" spans="14:15" x14ac:dyDescent="0.25">
      <c r="N903" s="84"/>
      <c r="O903" s="84"/>
    </row>
    <row r="904" spans="14:15" x14ac:dyDescent="0.25">
      <c r="N904" s="84"/>
      <c r="O904" s="84"/>
    </row>
    <row r="905" spans="14:15" x14ac:dyDescent="0.25">
      <c r="N905" s="84"/>
      <c r="O905" s="84"/>
    </row>
    <row r="906" spans="14:15" x14ac:dyDescent="0.25">
      <c r="N906" s="84"/>
      <c r="O906" s="84"/>
    </row>
    <row r="907" spans="14:15" x14ac:dyDescent="0.25">
      <c r="N907" s="84"/>
      <c r="O907" s="84"/>
    </row>
    <row r="908" spans="14:15" x14ac:dyDescent="0.25">
      <c r="N908" s="84"/>
      <c r="O908" s="84"/>
    </row>
    <row r="909" spans="14:15" x14ac:dyDescent="0.25">
      <c r="N909" s="84"/>
      <c r="O909" s="84"/>
    </row>
    <row r="910" spans="14:15" x14ac:dyDescent="0.25">
      <c r="N910" s="84"/>
      <c r="O910" s="84"/>
    </row>
    <row r="911" spans="14:15" x14ac:dyDescent="0.25">
      <c r="N911" s="84"/>
      <c r="O911" s="84"/>
    </row>
    <row r="912" spans="14:15" x14ac:dyDescent="0.25">
      <c r="N912" s="84"/>
      <c r="O912" s="84"/>
    </row>
    <row r="913" spans="14:15" x14ac:dyDescent="0.25">
      <c r="N913" s="84"/>
      <c r="O913" s="84"/>
    </row>
    <row r="914" spans="14:15" x14ac:dyDescent="0.25">
      <c r="N914" s="84"/>
      <c r="O914" s="84"/>
    </row>
    <row r="915" spans="14:15" x14ac:dyDescent="0.25">
      <c r="N915" s="84"/>
      <c r="O915" s="84"/>
    </row>
    <row r="916" spans="14:15" x14ac:dyDescent="0.25">
      <c r="N916" s="84"/>
      <c r="O916" s="84"/>
    </row>
    <row r="917" spans="14:15" x14ac:dyDescent="0.25">
      <c r="N917" s="84"/>
      <c r="O917" s="84"/>
    </row>
    <row r="918" spans="14:15" x14ac:dyDescent="0.25">
      <c r="N918" s="84"/>
      <c r="O918" s="84"/>
    </row>
    <row r="919" spans="14:15" x14ac:dyDescent="0.25">
      <c r="N919" s="84"/>
      <c r="O919" s="84"/>
    </row>
    <row r="920" spans="14:15" x14ac:dyDescent="0.25">
      <c r="N920" s="84"/>
      <c r="O920" s="84"/>
    </row>
    <row r="921" spans="14:15" x14ac:dyDescent="0.25">
      <c r="N921" s="84"/>
      <c r="O921" s="84"/>
    </row>
    <row r="922" spans="14:15" x14ac:dyDescent="0.25">
      <c r="N922" s="84"/>
      <c r="O922" s="84"/>
    </row>
    <row r="923" spans="14:15" x14ac:dyDescent="0.25">
      <c r="N923" s="84"/>
      <c r="O923" s="84"/>
    </row>
    <row r="924" spans="14:15" x14ac:dyDescent="0.25">
      <c r="N924" s="84"/>
      <c r="O924" s="84"/>
    </row>
    <row r="925" spans="14:15" x14ac:dyDescent="0.25">
      <c r="N925" s="84"/>
      <c r="O925" s="84"/>
    </row>
    <row r="926" spans="14:15" x14ac:dyDescent="0.25">
      <c r="N926" s="84"/>
      <c r="O926" s="84"/>
    </row>
    <row r="927" spans="14:15" x14ac:dyDescent="0.25">
      <c r="N927" s="84"/>
      <c r="O927" s="84"/>
    </row>
    <row r="928" spans="14:15" x14ac:dyDescent="0.25">
      <c r="N928" s="84"/>
      <c r="O928" s="84"/>
    </row>
    <row r="929" spans="14:15" x14ac:dyDescent="0.25">
      <c r="N929" s="84"/>
      <c r="O929" s="84"/>
    </row>
    <row r="930" spans="14:15" x14ac:dyDescent="0.25">
      <c r="N930" s="84"/>
      <c r="O930" s="84"/>
    </row>
    <row r="931" spans="14:15" x14ac:dyDescent="0.25">
      <c r="N931" s="84"/>
      <c r="O931" s="84"/>
    </row>
    <row r="932" spans="14:15" x14ac:dyDescent="0.25">
      <c r="N932" s="84"/>
      <c r="O932" s="84"/>
    </row>
    <row r="933" spans="14:15" x14ac:dyDescent="0.25">
      <c r="N933" s="84"/>
      <c r="O933" s="84"/>
    </row>
    <row r="934" spans="14:15" x14ac:dyDescent="0.25">
      <c r="N934" s="84"/>
      <c r="O934" s="84"/>
    </row>
    <row r="935" spans="14:15" x14ac:dyDescent="0.25">
      <c r="N935" s="84"/>
      <c r="O935" s="84"/>
    </row>
    <row r="936" spans="14:15" x14ac:dyDescent="0.25">
      <c r="N936" s="84"/>
      <c r="O936" s="84"/>
    </row>
    <row r="937" spans="14:15" x14ac:dyDescent="0.25">
      <c r="N937" s="84"/>
      <c r="O937" s="84"/>
    </row>
    <row r="938" spans="14:15" x14ac:dyDescent="0.25">
      <c r="N938" s="84"/>
      <c r="O938" s="84"/>
    </row>
    <row r="939" spans="14:15" x14ac:dyDescent="0.25">
      <c r="N939" s="84"/>
      <c r="O939" s="84"/>
    </row>
    <row r="940" spans="14:15" x14ac:dyDescent="0.25">
      <c r="N940" s="84"/>
      <c r="O940" s="84"/>
    </row>
    <row r="941" spans="14:15" x14ac:dyDescent="0.25">
      <c r="N941" s="84"/>
      <c r="O941" s="84"/>
    </row>
    <row r="942" spans="14:15" x14ac:dyDescent="0.25">
      <c r="N942" s="84"/>
      <c r="O942" s="84"/>
    </row>
    <row r="943" spans="14:15" x14ac:dyDescent="0.25">
      <c r="N943" s="84"/>
      <c r="O943" s="84"/>
    </row>
    <row r="944" spans="14:15" x14ac:dyDescent="0.25">
      <c r="N944" s="84"/>
      <c r="O944" s="84"/>
    </row>
    <row r="945" spans="14:15" x14ac:dyDescent="0.25">
      <c r="N945" s="84"/>
      <c r="O945" s="84"/>
    </row>
    <row r="946" spans="14:15" x14ac:dyDescent="0.25">
      <c r="N946" s="84"/>
      <c r="O946" s="84"/>
    </row>
    <row r="947" spans="14:15" x14ac:dyDescent="0.25">
      <c r="N947" s="84"/>
      <c r="O947" s="84"/>
    </row>
    <row r="948" spans="14:15" x14ac:dyDescent="0.25">
      <c r="N948" s="84"/>
      <c r="O948" s="84"/>
    </row>
    <row r="949" spans="14:15" x14ac:dyDescent="0.25">
      <c r="N949" s="84"/>
      <c r="O949" s="84"/>
    </row>
    <row r="950" spans="14:15" x14ac:dyDescent="0.25">
      <c r="N950" s="84"/>
      <c r="O950" s="84"/>
    </row>
    <row r="951" spans="14:15" x14ac:dyDescent="0.25">
      <c r="N951" s="84"/>
      <c r="O951" s="84"/>
    </row>
    <row r="952" spans="14:15" x14ac:dyDescent="0.25">
      <c r="N952" s="84"/>
      <c r="O952" s="84"/>
    </row>
    <row r="953" spans="14:15" x14ac:dyDescent="0.25">
      <c r="N953" s="84"/>
      <c r="O953" s="84"/>
    </row>
    <row r="954" spans="14:15" x14ac:dyDescent="0.25">
      <c r="N954" s="84"/>
      <c r="O954" s="84"/>
    </row>
    <row r="955" spans="14:15" x14ac:dyDescent="0.25">
      <c r="N955" s="84"/>
      <c r="O955" s="84"/>
    </row>
    <row r="956" spans="14:15" x14ac:dyDescent="0.25">
      <c r="N956" s="84"/>
      <c r="O956" s="84"/>
    </row>
    <row r="957" spans="14:15" x14ac:dyDescent="0.25">
      <c r="N957" s="84"/>
      <c r="O957" s="84"/>
    </row>
    <row r="958" spans="14:15" x14ac:dyDescent="0.25">
      <c r="N958" s="84"/>
      <c r="O958" s="84"/>
    </row>
    <row r="959" spans="14:15" x14ac:dyDescent="0.25">
      <c r="N959" s="84"/>
      <c r="O959" s="84"/>
    </row>
    <row r="960" spans="14:15" x14ac:dyDescent="0.25">
      <c r="N960" s="84"/>
      <c r="O960" s="84"/>
    </row>
    <row r="961" spans="14:15" x14ac:dyDescent="0.25">
      <c r="N961" s="84"/>
      <c r="O961" s="84"/>
    </row>
    <row r="962" spans="14:15" x14ac:dyDescent="0.25">
      <c r="N962" s="84"/>
      <c r="O962" s="84"/>
    </row>
    <row r="963" spans="14:15" x14ac:dyDescent="0.25">
      <c r="N963" s="84"/>
      <c r="O963" s="84"/>
    </row>
    <row r="964" spans="14:15" x14ac:dyDescent="0.25">
      <c r="N964" s="84"/>
      <c r="O964" s="84"/>
    </row>
    <row r="965" spans="14:15" x14ac:dyDescent="0.25">
      <c r="N965" s="84"/>
      <c r="O965" s="84"/>
    </row>
    <row r="966" spans="14:15" x14ac:dyDescent="0.25">
      <c r="N966" s="84"/>
      <c r="O966" s="84"/>
    </row>
    <row r="967" spans="14:15" x14ac:dyDescent="0.25">
      <c r="N967" s="84"/>
      <c r="O967" s="84"/>
    </row>
    <row r="968" spans="14:15" x14ac:dyDescent="0.25">
      <c r="N968" s="84"/>
      <c r="O968" s="84"/>
    </row>
    <row r="969" spans="14:15" x14ac:dyDescent="0.25">
      <c r="N969" s="84"/>
      <c r="O969" s="84"/>
    </row>
    <row r="970" spans="14:15" x14ac:dyDescent="0.25">
      <c r="N970" s="84"/>
      <c r="O970" s="84"/>
    </row>
    <row r="971" spans="14:15" x14ac:dyDescent="0.25">
      <c r="N971" s="84"/>
      <c r="O971" s="84"/>
    </row>
    <row r="972" spans="14:15" x14ac:dyDescent="0.25">
      <c r="N972" s="84"/>
      <c r="O972" s="84"/>
    </row>
    <row r="973" spans="14:15" x14ac:dyDescent="0.25">
      <c r="N973" s="84"/>
      <c r="O973" s="84"/>
    </row>
    <row r="974" spans="14:15" x14ac:dyDescent="0.25">
      <c r="N974" s="84"/>
      <c r="O974" s="84"/>
    </row>
    <row r="975" spans="14:15" x14ac:dyDescent="0.25">
      <c r="N975" s="84"/>
      <c r="O975" s="84"/>
    </row>
    <row r="976" spans="14:15" x14ac:dyDescent="0.25">
      <c r="N976" s="84"/>
      <c r="O976" s="84"/>
    </row>
    <row r="977" spans="14:15" x14ac:dyDescent="0.25">
      <c r="N977" s="84"/>
      <c r="O977" s="84"/>
    </row>
    <row r="978" spans="14:15" x14ac:dyDescent="0.25">
      <c r="N978" s="84"/>
      <c r="O978" s="84"/>
    </row>
    <row r="979" spans="14:15" x14ac:dyDescent="0.25">
      <c r="N979" s="84"/>
      <c r="O979" s="84"/>
    </row>
    <row r="980" spans="14:15" x14ac:dyDescent="0.25">
      <c r="N980" s="84"/>
      <c r="O980" s="84"/>
    </row>
    <row r="981" spans="14:15" x14ac:dyDescent="0.25">
      <c r="N981" s="84"/>
      <c r="O981" s="84"/>
    </row>
    <row r="982" spans="14:15" x14ac:dyDescent="0.25">
      <c r="N982" s="84"/>
      <c r="O982" s="84"/>
    </row>
    <row r="983" spans="14:15" x14ac:dyDescent="0.25">
      <c r="N983" s="84"/>
      <c r="O983" s="84"/>
    </row>
    <row r="984" spans="14:15" x14ac:dyDescent="0.25">
      <c r="N984" s="84"/>
      <c r="O984" s="84"/>
    </row>
    <row r="985" spans="14:15" x14ac:dyDescent="0.25">
      <c r="N985" s="84"/>
      <c r="O985" s="84"/>
    </row>
    <row r="986" spans="14:15" x14ac:dyDescent="0.25">
      <c r="N986" s="84"/>
      <c r="O986" s="84"/>
    </row>
    <row r="987" spans="14:15" x14ac:dyDescent="0.25">
      <c r="N987" s="84"/>
      <c r="O987" s="84"/>
    </row>
    <row r="988" spans="14:15" x14ac:dyDescent="0.25">
      <c r="N988" s="84"/>
      <c r="O988" s="84"/>
    </row>
    <row r="989" spans="14:15" x14ac:dyDescent="0.25">
      <c r="N989" s="84"/>
      <c r="O989" s="84"/>
    </row>
    <row r="990" spans="14:15" x14ac:dyDescent="0.25">
      <c r="N990" s="84"/>
      <c r="O990" s="84"/>
    </row>
    <row r="991" spans="14:15" x14ac:dyDescent="0.25">
      <c r="N991" s="84"/>
      <c r="O991" s="84"/>
    </row>
    <row r="992" spans="14:15" x14ac:dyDescent="0.25">
      <c r="N992" s="84"/>
      <c r="O992" s="84"/>
    </row>
    <row r="993" spans="14:15" x14ac:dyDescent="0.25">
      <c r="N993" s="84"/>
      <c r="O993" s="84"/>
    </row>
    <row r="994" spans="14:15" x14ac:dyDescent="0.25">
      <c r="N994" s="84"/>
      <c r="O994" s="84"/>
    </row>
    <row r="995" spans="14:15" x14ac:dyDescent="0.25">
      <c r="N995" s="84"/>
      <c r="O995" s="84"/>
    </row>
    <row r="996" spans="14:15" x14ac:dyDescent="0.25">
      <c r="N996" s="84"/>
      <c r="O996" s="84"/>
    </row>
    <row r="997" spans="14:15" x14ac:dyDescent="0.25">
      <c r="N997" s="84"/>
      <c r="O997" s="84"/>
    </row>
    <row r="998" spans="14:15" x14ac:dyDescent="0.25">
      <c r="N998" s="84"/>
      <c r="O998" s="84"/>
    </row>
    <row r="999" spans="14:15" x14ac:dyDescent="0.25">
      <c r="N999" s="84"/>
      <c r="O999" s="84"/>
    </row>
    <row r="1000" spans="14:15" x14ac:dyDescent="0.25">
      <c r="N1000" s="84"/>
      <c r="O1000" s="84"/>
    </row>
    <row r="1001" spans="14:15" x14ac:dyDescent="0.25">
      <c r="N1001" s="84"/>
      <c r="O1001" s="84"/>
    </row>
    <row r="1002" spans="14:15" x14ac:dyDescent="0.25">
      <c r="N1002" s="84"/>
      <c r="O1002" s="84"/>
    </row>
    <row r="1003" spans="14:15" x14ac:dyDescent="0.25">
      <c r="N1003" s="84"/>
      <c r="O1003" s="84"/>
    </row>
    <row r="1004" spans="14:15" x14ac:dyDescent="0.25">
      <c r="N1004" s="84"/>
      <c r="O1004" s="84"/>
    </row>
    <row r="1005" spans="14:15" x14ac:dyDescent="0.25">
      <c r="N1005" s="84"/>
      <c r="O1005" s="84"/>
    </row>
    <row r="1006" spans="14:15" x14ac:dyDescent="0.25">
      <c r="N1006" s="84"/>
      <c r="O1006" s="84"/>
    </row>
    <row r="1007" spans="14:15" x14ac:dyDescent="0.25">
      <c r="N1007" s="84"/>
      <c r="O1007" s="84"/>
    </row>
    <row r="1008" spans="14:15" x14ac:dyDescent="0.25">
      <c r="N1008" s="84"/>
      <c r="O1008" s="84"/>
    </row>
    <row r="1009" spans="14:15" x14ac:dyDescent="0.25">
      <c r="N1009" s="84"/>
      <c r="O1009" s="84"/>
    </row>
    <row r="1010" spans="14:15" x14ac:dyDescent="0.25">
      <c r="N1010" s="84"/>
      <c r="O1010" s="84"/>
    </row>
    <row r="1011" spans="14:15" x14ac:dyDescent="0.25">
      <c r="N1011" s="84"/>
      <c r="O1011" s="84"/>
    </row>
    <row r="1012" spans="14:15" x14ac:dyDescent="0.25">
      <c r="N1012" s="84"/>
      <c r="O1012" s="84"/>
    </row>
    <row r="1013" spans="14:15" x14ac:dyDescent="0.25">
      <c r="N1013" s="84"/>
      <c r="O1013" s="84"/>
    </row>
    <row r="1014" spans="14:15" x14ac:dyDescent="0.25">
      <c r="N1014" s="84"/>
      <c r="O1014" s="84"/>
    </row>
    <row r="1015" spans="14:15" x14ac:dyDescent="0.25">
      <c r="N1015" s="84"/>
      <c r="O1015" s="84"/>
    </row>
    <row r="1016" spans="14:15" x14ac:dyDescent="0.25">
      <c r="N1016" s="84"/>
      <c r="O1016" s="84"/>
    </row>
    <row r="1017" spans="14:15" x14ac:dyDescent="0.25">
      <c r="N1017" s="84"/>
      <c r="O1017" s="84"/>
    </row>
    <row r="1018" spans="14:15" x14ac:dyDescent="0.25">
      <c r="N1018" s="84"/>
      <c r="O1018" s="84"/>
    </row>
    <row r="1019" spans="14:15" x14ac:dyDescent="0.25">
      <c r="N1019" s="84"/>
      <c r="O1019" s="84"/>
    </row>
    <row r="1020" spans="14:15" x14ac:dyDescent="0.25">
      <c r="N1020" s="84"/>
      <c r="O1020" s="84"/>
    </row>
    <row r="1021" spans="14:15" x14ac:dyDescent="0.25">
      <c r="N1021" s="84"/>
      <c r="O1021" s="84"/>
    </row>
    <row r="1022" spans="14:15" x14ac:dyDescent="0.25">
      <c r="N1022" s="84"/>
      <c r="O1022" s="84"/>
    </row>
    <row r="1023" spans="14:15" x14ac:dyDescent="0.25">
      <c r="N1023" s="84"/>
      <c r="O1023" s="84"/>
    </row>
    <row r="1024" spans="14:15" x14ac:dyDescent="0.25">
      <c r="N1024" s="84"/>
      <c r="O1024" s="84"/>
    </row>
    <row r="1025" spans="14:15" x14ac:dyDescent="0.25">
      <c r="N1025" s="84"/>
      <c r="O1025" s="84"/>
    </row>
    <row r="1026" spans="14:15" x14ac:dyDescent="0.25">
      <c r="N1026" s="84"/>
      <c r="O1026" s="84"/>
    </row>
    <row r="1027" spans="14:15" x14ac:dyDescent="0.25">
      <c r="N1027" s="84"/>
      <c r="O1027" s="84"/>
    </row>
    <row r="1028" spans="14:15" x14ac:dyDescent="0.25">
      <c r="N1028" s="84"/>
      <c r="O1028" s="84"/>
    </row>
    <row r="1029" spans="14:15" x14ac:dyDescent="0.25">
      <c r="N1029" s="84"/>
      <c r="O1029" s="84"/>
    </row>
    <row r="1030" spans="14:15" x14ac:dyDescent="0.25">
      <c r="N1030" s="84"/>
      <c r="O1030" s="84"/>
    </row>
    <row r="1031" spans="14:15" x14ac:dyDescent="0.25">
      <c r="N1031" s="84"/>
      <c r="O1031" s="84"/>
    </row>
    <row r="1032" spans="14:15" x14ac:dyDescent="0.25">
      <c r="N1032" s="84"/>
      <c r="O1032" s="84"/>
    </row>
    <row r="1033" spans="14:15" x14ac:dyDescent="0.25">
      <c r="N1033" s="84"/>
      <c r="O1033" s="84"/>
    </row>
    <row r="1034" spans="14:15" x14ac:dyDescent="0.25">
      <c r="N1034" s="84"/>
      <c r="O1034" s="84"/>
    </row>
    <row r="1035" spans="14:15" x14ac:dyDescent="0.25">
      <c r="N1035" s="84"/>
      <c r="O1035" s="84"/>
    </row>
    <row r="1036" spans="14:15" x14ac:dyDescent="0.25">
      <c r="N1036" s="84"/>
      <c r="O1036" s="84"/>
    </row>
    <row r="1037" spans="14:15" x14ac:dyDescent="0.25">
      <c r="N1037" s="84"/>
      <c r="O1037" s="84"/>
    </row>
    <row r="1038" spans="14:15" x14ac:dyDescent="0.25">
      <c r="N1038" s="84"/>
      <c r="O1038" s="84"/>
    </row>
    <row r="1039" spans="14:15" x14ac:dyDescent="0.25">
      <c r="N1039" s="84"/>
      <c r="O1039" s="84"/>
    </row>
    <row r="1040" spans="14:15" x14ac:dyDescent="0.25">
      <c r="N1040" s="84"/>
      <c r="O1040" s="84"/>
    </row>
    <row r="1041" spans="14:15" x14ac:dyDescent="0.25">
      <c r="N1041" s="84"/>
      <c r="O1041" s="84"/>
    </row>
    <row r="1042" spans="14:15" x14ac:dyDescent="0.25">
      <c r="N1042" s="84"/>
      <c r="O1042" s="84"/>
    </row>
    <row r="1043" spans="14:15" x14ac:dyDescent="0.25">
      <c r="N1043" s="84"/>
      <c r="O1043" s="84"/>
    </row>
    <row r="1044" spans="14:15" x14ac:dyDescent="0.25">
      <c r="N1044" s="84"/>
      <c r="O1044" s="84"/>
    </row>
    <row r="1045" spans="14:15" x14ac:dyDescent="0.25">
      <c r="N1045" s="84"/>
      <c r="O1045" s="84"/>
    </row>
    <row r="1046" spans="14:15" x14ac:dyDescent="0.25">
      <c r="N1046" s="84"/>
      <c r="O1046" s="84"/>
    </row>
    <row r="1047" spans="14:15" x14ac:dyDescent="0.25">
      <c r="N1047" s="84"/>
      <c r="O1047" s="84"/>
    </row>
    <row r="1048" spans="14:15" x14ac:dyDescent="0.25">
      <c r="N1048" s="84"/>
      <c r="O1048" s="84"/>
    </row>
    <row r="1049" spans="14:15" x14ac:dyDescent="0.25">
      <c r="N1049" s="84"/>
      <c r="O1049" s="84"/>
    </row>
    <row r="1050" spans="14:15" x14ac:dyDescent="0.25">
      <c r="N1050" s="84"/>
      <c r="O1050" s="84"/>
    </row>
    <row r="1051" spans="14:15" x14ac:dyDescent="0.25">
      <c r="N1051" s="84"/>
      <c r="O1051" s="84"/>
    </row>
    <row r="1052" spans="14:15" x14ac:dyDescent="0.25">
      <c r="N1052" s="84"/>
      <c r="O1052" s="84"/>
    </row>
    <row r="1053" spans="14:15" x14ac:dyDescent="0.25">
      <c r="N1053" s="84"/>
      <c r="O1053" s="84"/>
    </row>
    <row r="1054" spans="14:15" x14ac:dyDescent="0.25">
      <c r="N1054" s="84"/>
      <c r="O1054" s="84"/>
    </row>
    <row r="1055" spans="14:15" x14ac:dyDescent="0.25">
      <c r="N1055" s="84"/>
      <c r="O1055" s="84"/>
    </row>
    <row r="1056" spans="14:15" x14ac:dyDescent="0.25">
      <c r="N1056" s="84"/>
      <c r="O1056" s="84"/>
    </row>
    <row r="1057" spans="14:15" x14ac:dyDescent="0.25">
      <c r="N1057" s="84"/>
      <c r="O1057" s="84"/>
    </row>
    <row r="1058" spans="14:15" x14ac:dyDescent="0.25">
      <c r="N1058" s="84"/>
      <c r="O1058" s="84"/>
    </row>
    <row r="1059" spans="14:15" x14ac:dyDescent="0.25">
      <c r="N1059" s="84"/>
      <c r="O1059" s="84"/>
    </row>
    <row r="1060" spans="14:15" x14ac:dyDescent="0.25">
      <c r="N1060" s="84"/>
      <c r="O1060" s="84"/>
    </row>
    <row r="1061" spans="14:15" x14ac:dyDescent="0.25">
      <c r="N1061" s="84"/>
      <c r="O1061" s="84"/>
    </row>
    <row r="1062" spans="14:15" x14ac:dyDescent="0.25">
      <c r="N1062" s="84"/>
      <c r="O1062" s="84"/>
    </row>
    <row r="1063" spans="14:15" x14ac:dyDescent="0.25">
      <c r="N1063" s="84"/>
      <c r="O1063" s="84"/>
    </row>
    <row r="1064" spans="14:15" x14ac:dyDescent="0.25">
      <c r="N1064" s="84"/>
      <c r="O1064" s="84"/>
    </row>
    <row r="1065" spans="14:15" x14ac:dyDescent="0.25">
      <c r="N1065" s="84"/>
      <c r="O1065" s="84"/>
    </row>
    <row r="1066" spans="14:15" x14ac:dyDescent="0.25">
      <c r="N1066" s="84"/>
      <c r="O1066" s="84"/>
    </row>
    <row r="1067" spans="14:15" x14ac:dyDescent="0.25">
      <c r="N1067" s="84"/>
      <c r="O1067" s="84"/>
    </row>
    <row r="1068" spans="14:15" x14ac:dyDescent="0.25">
      <c r="N1068" s="84"/>
      <c r="O1068" s="84"/>
    </row>
    <row r="1069" spans="14:15" x14ac:dyDescent="0.25">
      <c r="N1069" s="84"/>
      <c r="O1069" s="84"/>
    </row>
    <row r="1070" spans="14:15" x14ac:dyDescent="0.25">
      <c r="N1070" s="84"/>
      <c r="O1070" s="84"/>
    </row>
    <row r="1071" spans="14:15" x14ac:dyDescent="0.25">
      <c r="N1071" s="84"/>
      <c r="O1071" s="84"/>
    </row>
    <row r="1072" spans="14:15" x14ac:dyDescent="0.25">
      <c r="N1072" s="84"/>
      <c r="O1072" s="84"/>
    </row>
    <row r="1073" spans="14:15" x14ac:dyDescent="0.25">
      <c r="N1073" s="84"/>
      <c r="O1073" s="84"/>
    </row>
    <row r="1074" spans="14:15" x14ac:dyDescent="0.25">
      <c r="N1074" s="84"/>
      <c r="O1074" s="84"/>
    </row>
    <row r="1075" spans="14:15" x14ac:dyDescent="0.25">
      <c r="N1075" s="84"/>
      <c r="O1075" s="84"/>
    </row>
    <row r="1076" spans="14:15" x14ac:dyDescent="0.25">
      <c r="N1076" s="84"/>
      <c r="O1076" s="84"/>
    </row>
    <row r="1077" spans="14:15" x14ac:dyDescent="0.25">
      <c r="N1077" s="84"/>
      <c r="O1077" s="84"/>
    </row>
    <row r="1078" spans="14:15" x14ac:dyDescent="0.25">
      <c r="N1078" s="84"/>
      <c r="O1078" s="84"/>
    </row>
    <row r="1079" spans="14:15" x14ac:dyDescent="0.25">
      <c r="N1079" s="84"/>
      <c r="O1079" s="84"/>
    </row>
    <row r="1080" spans="14:15" x14ac:dyDescent="0.25">
      <c r="N1080" s="84"/>
      <c r="O1080" s="84"/>
    </row>
    <row r="1081" spans="14:15" x14ac:dyDescent="0.25">
      <c r="N1081" s="84"/>
      <c r="O1081" s="84"/>
    </row>
    <row r="1082" spans="14:15" x14ac:dyDescent="0.25">
      <c r="N1082" s="84"/>
      <c r="O1082" s="84"/>
    </row>
    <row r="1083" spans="14:15" x14ac:dyDescent="0.25">
      <c r="N1083" s="84"/>
      <c r="O1083" s="84"/>
    </row>
    <row r="1084" spans="14:15" x14ac:dyDescent="0.25">
      <c r="N1084" s="84"/>
      <c r="O1084" s="84"/>
    </row>
    <row r="1085" spans="14:15" x14ac:dyDescent="0.25">
      <c r="N1085" s="84"/>
      <c r="O1085" s="84"/>
    </row>
    <row r="1086" spans="14:15" x14ac:dyDescent="0.25">
      <c r="N1086" s="84"/>
      <c r="O1086" s="84"/>
    </row>
    <row r="1087" spans="14:15" x14ac:dyDescent="0.25">
      <c r="N1087" s="84"/>
      <c r="O1087" s="84"/>
    </row>
    <row r="1088" spans="14:15" x14ac:dyDescent="0.25">
      <c r="N1088" s="84"/>
      <c r="O1088" s="84"/>
    </row>
    <row r="1089" spans="14:15" x14ac:dyDescent="0.25">
      <c r="N1089" s="84"/>
      <c r="O1089" s="84"/>
    </row>
    <row r="1090" spans="14:15" x14ac:dyDescent="0.25">
      <c r="N1090" s="84"/>
      <c r="O1090" s="84"/>
    </row>
    <row r="1091" spans="14:15" x14ac:dyDescent="0.25">
      <c r="N1091" s="84"/>
      <c r="O1091" s="84"/>
    </row>
    <row r="1092" spans="14:15" x14ac:dyDescent="0.25">
      <c r="N1092" s="84"/>
      <c r="O1092" s="84"/>
    </row>
    <row r="1093" spans="14:15" x14ac:dyDescent="0.25">
      <c r="N1093" s="84"/>
      <c r="O1093" s="84"/>
    </row>
    <row r="1094" spans="14:15" x14ac:dyDescent="0.25">
      <c r="N1094" s="84"/>
      <c r="O1094" s="84"/>
    </row>
    <row r="1095" spans="14:15" x14ac:dyDescent="0.25">
      <c r="N1095" s="84"/>
      <c r="O1095" s="84"/>
    </row>
    <row r="1096" spans="14:15" x14ac:dyDescent="0.25">
      <c r="N1096" s="84"/>
      <c r="O1096" s="84"/>
    </row>
    <row r="1097" spans="14:15" x14ac:dyDescent="0.25">
      <c r="N1097" s="84"/>
      <c r="O1097" s="84"/>
    </row>
    <row r="1098" spans="14:15" x14ac:dyDescent="0.25">
      <c r="N1098" s="84"/>
      <c r="O1098" s="84"/>
    </row>
    <row r="1099" spans="14:15" x14ac:dyDescent="0.25">
      <c r="N1099" s="84"/>
      <c r="O1099" s="84"/>
    </row>
    <row r="1100" spans="14:15" x14ac:dyDescent="0.25">
      <c r="N1100" s="84"/>
      <c r="O1100" s="84"/>
    </row>
    <row r="1101" spans="14:15" x14ac:dyDescent="0.25">
      <c r="N1101" s="84"/>
      <c r="O1101" s="84"/>
    </row>
    <row r="1102" spans="14:15" x14ac:dyDescent="0.25">
      <c r="N1102" s="84"/>
      <c r="O1102" s="84"/>
    </row>
    <row r="1103" spans="14:15" x14ac:dyDescent="0.25">
      <c r="N1103" s="84"/>
      <c r="O1103" s="84"/>
    </row>
    <row r="1104" spans="14:15" x14ac:dyDescent="0.25">
      <c r="N1104" s="84"/>
      <c r="O1104" s="84"/>
    </row>
    <row r="1105" spans="14:15" x14ac:dyDescent="0.25">
      <c r="N1105" s="84"/>
      <c r="O1105" s="84"/>
    </row>
    <row r="1106" spans="14:15" x14ac:dyDescent="0.25">
      <c r="N1106" s="84"/>
      <c r="O1106" s="84"/>
    </row>
    <row r="1107" spans="14:15" x14ac:dyDescent="0.25">
      <c r="N1107" s="84"/>
      <c r="O1107" s="84"/>
    </row>
    <row r="1108" spans="14:15" x14ac:dyDescent="0.25">
      <c r="N1108" s="84"/>
      <c r="O1108" s="84"/>
    </row>
    <row r="1109" spans="14:15" x14ac:dyDescent="0.25">
      <c r="N1109" s="84"/>
      <c r="O1109" s="84"/>
    </row>
    <row r="1110" spans="14:15" x14ac:dyDescent="0.25">
      <c r="N1110" s="84"/>
      <c r="O1110" s="84"/>
    </row>
    <row r="1111" spans="14:15" x14ac:dyDescent="0.25">
      <c r="N1111" s="84"/>
      <c r="O1111" s="84"/>
    </row>
    <row r="1112" spans="14:15" x14ac:dyDescent="0.25">
      <c r="N1112" s="84"/>
      <c r="O1112" s="84"/>
    </row>
    <row r="1113" spans="14:15" x14ac:dyDescent="0.25">
      <c r="N1113" s="84"/>
      <c r="O1113" s="84"/>
    </row>
    <row r="1114" spans="14:15" x14ac:dyDescent="0.25">
      <c r="N1114" s="84"/>
      <c r="O1114" s="84"/>
    </row>
    <row r="1115" spans="14:15" x14ac:dyDescent="0.25">
      <c r="N1115" s="84"/>
      <c r="O1115" s="84"/>
    </row>
    <row r="1116" spans="14:15" x14ac:dyDescent="0.25">
      <c r="N1116" s="84"/>
      <c r="O1116" s="84"/>
    </row>
    <row r="1117" spans="14:15" x14ac:dyDescent="0.25">
      <c r="N1117" s="84"/>
      <c r="O1117" s="84"/>
    </row>
    <row r="1118" spans="14:15" x14ac:dyDescent="0.25">
      <c r="N1118" s="84"/>
      <c r="O1118" s="84"/>
    </row>
    <row r="1119" spans="14:15" x14ac:dyDescent="0.25">
      <c r="N1119" s="84"/>
      <c r="O1119" s="84"/>
    </row>
    <row r="1120" spans="14:15" x14ac:dyDescent="0.25">
      <c r="N1120" s="84"/>
      <c r="O1120" s="84"/>
    </row>
    <row r="1121" spans="14:15" x14ac:dyDescent="0.25">
      <c r="N1121" s="84"/>
      <c r="O1121" s="84"/>
    </row>
    <row r="1122" spans="14:15" x14ac:dyDescent="0.25">
      <c r="N1122" s="84"/>
      <c r="O1122" s="84"/>
    </row>
    <row r="1123" spans="14:15" x14ac:dyDescent="0.25">
      <c r="N1123" s="84"/>
      <c r="O1123" s="84"/>
    </row>
    <row r="1124" spans="14:15" x14ac:dyDescent="0.25">
      <c r="N1124" s="84"/>
      <c r="O1124" s="84"/>
    </row>
    <row r="1125" spans="14:15" x14ac:dyDescent="0.25">
      <c r="N1125" s="84"/>
      <c r="O1125" s="84"/>
    </row>
    <row r="1126" spans="14:15" x14ac:dyDescent="0.25">
      <c r="N1126" s="84"/>
      <c r="O1126" s="84"/>
    </row>
    <row r="1127" spans="14:15" x14ac:dyDescent="0.25">
      <c r="N1127" s="84"/>
      <c r="O1127" s="84"/>
    </row>
    <row r="1128" spans="14:15" x14ac:dyDescent="0.25">
      <c r="N1128" s="84"/>
      <c r="O1128" s="84"/>
    </row>
    <row r="1129" spans="14:15" x14ac:dyDescent="0.25">
      <c r="N1129" s="84"/>
      <c r="O1129" s="84"/>
    </row>
    <row r="1130" spans="14:15" x14ac:dyDescent="0.25">
      <c r="N1130" s="84"/>
      <c r="O1130" s="84"/>
    </row>
    <row r="1131" spans="14:15" x14ac:dyDescent="0.25">
      <c r="N1131" s="84"/>
      <c r="O1131" s="84"/>
    </row>
    <row r="1132" spans="14:15" x14ac:dyDescent="0.25">
      <c r="N1132" s="84"/>
      <c r="O1132" s="84"/>
    </row>
    <row r="1133" spans="14:15" x14ac:dyDescent="0.25">
      <c r="N1133" s="84"/>
      <c r="O1133" s="84"/>
    </row>
    <row r="1134" spans="14:15" x14ac:dyDescent="0.25">
      <c r="N1134" s="84"/>
      <c r="O1134" s="84"/>
    </row>
    <row r="1135" spans="14:15" x14ac:dyDescent="0.25">
      <c r="N1135" s="84"/>
      <c r="O1135" s="84"/>
    </row>
    <row r="1136" spans="14:15" x14ac:dyDescent="0.25">
      <c r="N1136" s="84"/>
      <c r="O1136" s="84"/>
    </row>
    <row r="1137" spans="14:15" x14ac:dyDescent="0.25">
      <c r="N1137" s="84"/>
      <c r="O1137" s="84"/>
    </row>
    <row r="1138" spans="14:15" x14ac:dyDescent="0.25">
      <c r="N1138" s="84"/>
      <c r="O1138" s="84"/>
    </row>
    <row r="1139" spans="14:15" x14ac:dyDescent="0.25">
      <c r="N1139" s="84"/>
      <c r="O1139" s="84"/>
    </row>
    <row r="1140" spans="14:15" x14ac:dyDescent="0.25">
      <c r="N1140" s="84"/>
      <c r="O1140" s="84"/>
    </row>
    <row r="1141" spans="14:15" x14ac:dyDescent="0.25">
      <c r="N1141" s="84"/>
      <c r="O1141" s="84"/>
    </row>
    <row r="1142" spans="14:15" x14ac:dyDescent="0.25">
      <c r="N1142" s="84"/>
      <c r="O1142" s="84"/>
    </row>
    <row r="1143" spans="14:15" x14ac:dyDescent="0.25">
      <c r="N1143" s="84"/>
      <c r="O1143" s="84"/>
    </row>
    <row r="1144" spans="14:15" x14ac:dyDescent="0.25">
      <c r="N1144" s="84"/>
      <c r="O1144" s="84"/>
    </row>
    <row r="1145" spans="14:15" x14ac:dyDescent="0.25">
      <c r="N1145" s="84"/>
      <c r="O1145" s="84"/>
    </row>
    <row r="1146" spans="14:15" x14ac:dyDescent="0.25">
      <c r="N1146" s="84"/>
      <c r="O1146" s="84"/>
    </row>
    <row r="1147" spans="14:15" x14ac:dyDescent="0.25">
      <c r="N1147" s="84"/>
      <c r="O1147" s="84"/>
    </row>
    <row r="1148" spans="14:15" x14ac:dyDescent="0.25">
      <c r="N1148" s="84"/>
      <c r="O1148" s="84"/>
    </row>
    <row r="1149" spans="14:15" x14ac:dyDescent="0.25">
      <c r="N1149" s="84"/>
      <c r="O1149" s="84"/>
    </row>
    <row r="1150" spans="14:15" x14ac:dyDescent="0.25">
      <c r="N1150" s="84"/>
      <c r="O1150" s="84"/>
    </row>
    <row r="1151" spans="14:15" x14ac:dyDescent="0.25">
      <c r="N1151" s="84"/>
      <c r="O1151" s="84"/>
    </row>
    <row r="1152" spans="14:15" x14ac:dyDescent="0.25">
      <c r="N1152" s="84"/>
      <c r="O1152" s="84"/>
    </row>
    <row r="1153" spans="14:15" x14ac:dyDescent="0.25">
      <c r="N1153" s="84"/>
      <c r="O1153" s="84"/>
    </row>
    <row r="1154" spans="14:15" x14ac:dyDescent="0.25">
      <c r="N1154" s="84"/>
      <c r="O1154" s="84"/>
    </row>
    <row r="1155" spans="14:15" x14ac:dyDescent="0.25">
      <c r="N1155" s="84"/>
      <c r="O1155" s="84"/>
    </row>
    <row r="1156" spans="14:15" x14ac:dyDescent="0.25">
      <c r="N1156" s="84"/>
      <c r="O1156" s="84"/>
    </row>
    <row r="1157" spans="14:15" x14ac:dyDescent="0.25">
      <c r="N1157" s="84"/>
      <c r="O1157" s="84"/>
    </row>
    <row r="1158" spans="14:15" x14ac:dyDescent="0.25">
      <c r="N1158" s="84"/>
      <c r="O1158" s="84"/>
    </row>
    <row r="1159" spans="14:15" x14ac:dyDescent="0.25">
      <c r="N1159" s="84"/>
      <c r="O1159" s="84"/>
    </row>
    <row r="1160" spans="14:15" x14ac:dyDescent="0.25">
      <c r="N1160" s="84"/>
      <c r="O1160" s="84"/>
    </row>
    <row r="1161" spans="14:15" x14ac:dyDescent="0.25">
      <c r="N1161" s="84"/>
      <c r="O1161" s="84"/>
    </row>
    <row r="1162" spans="14:15" x14ac:dyDescent="0.25">
      <c r="N1162" s="84"/>
      <c r="O1162" s="84"/>
    </row>
    <row r="1163" spans="14:15" x14ac:dyDescent="0.25">
      <c r="N1163" s="84"/>
      <c r="O1163" s="84"/>
    </row>
    <row r="1164" spans="14:15" x14ac:dyDescent="0.25">
      <c r="N1164" s="84"/>
      <c r="O1164" s="84"/>
    </row>
    <row r="1165" spans="14:15" x14ac:dyDescent="0.25">
      <c r="N1165" s="84"/>
      <c r="O1165" s="84"/>
    </row>
    <row r="1166" spans="14:15" x14ac:dyDescent="0.25">
      <c r="N1166" s="84"/>
      <c r="O1166" s="84"/>
    </row>
    <row r="1167" spans="14:15" x14ac:dyDescent="0.25">
      <c r="N1167" s="84"/>
      <c r="O1167" s="84"/>
    </row>
    <row r="1168" spans="14:15" x14ac:dyDescent="0.25">
      <c r="N1168" s="84"/>
      <c r="O1168" s="84"/>
    </row>
    <row r="1169" spans="14:15" x14ac:dyDescent="0.25">
      <c r="N1169" s="84"/>
      <c r="O1169" s="84"/>
    </row>
    <row r="1170" spans="14:15" x14ac:dyDescent="0.25">
      <c r="N1170" s="84"/>
      <c r="O1170" s="84"/>
    </row>
    <row r="1171" spans="14:15" x14ac:dyDescent="0.25">
      <c r="N1171" s="84"/>
      <c r="O1171" s="84"/>
    </row>
    <row r="1172" spans="14:15" x14ac:dyDescent="0.25">
      <c r="N1172" s="84"/>
      <c r="O1172" s="84"/>
    </row>
    <row r="1173" spans="14:15" x14ac:dyDescent="0.25">
      <c r="N1173" s="84"/>
      <c r="O1173" s="84"/>
    </row>
    <row r="1174" spans="14:15" x14ac:dyDescent="0.25">
      <c r="N1174" s="84"/>
      <c r="O1174" s="84"/>
    </row>
    <row r="1175" spans="14:15" x14ac:dyDescent="0.25">
      <c r="N1175" s="84"/>
      <c r="O1175" s="84"/>
    </row>
    <row r="1176" spans="14:15" x14ac:dyDescent="0.25">
      <c r="N1176" s="84"/>
      <c r="O1176" s="84"/>
    </row>
    <row r="1177" spans="14:15" x14ac:dyDescent="0.25">
      <c r="N1177" s="84"/>
      <c r="O1177" s="84"/>
    </row>
    <row r="1178" spans="14:15" x14ac:dyDescent="0.25">
      <c r="N1178" s="84"/>
      <c r="O1178" s="84"/>
    </row>
    <row r="1179" spans="14:15" x14ac:dyDescent="0.25">
      <c r="N1179" s="84"/>
      <c r="O1179" s="84"/>
    </row>
    <row r="1180" spans="14:15" x14ac:dyDescent="0.25">
      <c r="N1180" s="84"/>
      <c r="O1180" s="84"/>
    </row>
    <row r="1181" spans="14:15" x14ac:dyDescent="0.25">
      <c r="N1181" s="84"/>
      <c r="O1181" s="84"/>
    </row>
    <row r="1182" spans="14:15" x14ac:dyDescent="0.25">
      <c r="N1182" s="84"/>
      <c r="O1182" s="84"/>
    </row>
    <row r="1183" spans="14:15" x14ac:dyDescent="0.25">
      <c r="N1183" s="84"/>
      <c r="O1183" s="84"/>
    </row>
    <row r="1184" spans="14:15" x14ac:dyDescent="0.25">
      <c r="N1184" s="84"/>
      <c r="O1184" s="84"/>
    </row>
    <row r="1185" spans="14:15" x14ac:dyDescent="0.25">
      <c r="N1185" s="84"/>
      <c r="O1185" s="84"/>
    </row>
    <row r="1186" spans="14:15" x14ac:dyDescent="0.25">
      <c r="N1186" s="84"/>
      <c r="O1186" s="84"/>
    </row>
    <row r="1187" spans="14:15" x14ac:dyDescent="0.25">
      <c r="N1187" s="84"/>
      <c r="O1187" s="84"/>
    </row>
    <row r="1188" spans="14:15" x14ac:dyDescent="0.25">
      <c r="N1188" s="84"/>
      <c r="O1188" s="84"/>
    </row>
    <row r="1189" spans="14:15" x14ac:dyDescent="0.25">
      <c r="N1189" s="84"/>
      <c r="O1189" s="84"/>
    </row>
    <row r="1190" spans="14:15" x14ac:dyDescent="0.25">
      <c r="N1190" s="84"/>
      <c r="O1190" s="84"/>
    </row>
    <row r="1191" spans="14:15" x14ac:dyDescent="0.25">
      <c r="N1191" s="84"/>
      <c r="O1191" s="84"/>
    </row>
    <row r="1192" spans="14:15" x14ac:dyDescent="0.25">
      <c r="N1192" s="84"/>
      <c r="O1192" s="84"/>
    </row>
    <row r="1193" spans="14:15" x14ac:dyDescent="0.25">
      <c r="N1193" s="84"/>
      <c r="O1193" s="84"/>
    </row>
    <row r="1194" spans="14:15" x14ac:dyDescent="0.25">
      <c r="N1194" s="84"/>
      <c r="O1194" s="84"/>
    </row>
    <row r="1195" spans="14:15" x14ac:dyDescent="0.25">
      <c r="N1195" s="84"/>
      <c r="O1195" s="84"/>
    </row>
    <row r="1196" spans="14:15" x14ac:dyDescent="0.25">
      <c r="N1196" s="84"/>
      <c r="O1196" s="84"/>
    </row>
    <row r="1197" spans="14:15" x14ac:dyDescent="0.25">
      <c r="N1197" s="84"/>
      <c r="O1197" s="84"/>
    </row>
    <row r="1198" spans="14:15" x14ac:dyDescent="0.25">
      <c r="N1198" s="84"/>
      <c r="O1198" s="84"/>
    </row>
    <row r="1199" spans="14:15" x14ac:dyDescent="0.25">
      <c r="N1199" s="84"/>
      <c r="O1199" s="84"/>
    </row>
    <row r="1200" spans="14:15" x14ac:dyDescent="0.25">
      <c r="N1200" s="84"/>
      <c r="O1200" s="84"/>
    </row>
    <row r="1201" spans="14:15" x14ac:dyDescent="0.25">
      <c r="N1201" s="84"/>
      <c r="O1201" s="84"/>
    </row>
    <row r="1202" spans="14:15" x14ac:dyDescent="0.25">
      <c r="N1202" s="84"/>
      <c r="O1202" s="84"/>
    </row>
    <row r="1203" spans="14:15" x14ac:dyDescent="0.25">
      <c r="N1203" s="84"/>
      <c r="O1203" s="84"/>
    </row>
    <row r="1204" spans="14:15" x14ac:dyDescent="0.25">
      <c r="N1204" s="84"/>
      <c r="O1204" s="84"/>
    </row>
    <row r="1205" spans="14:15" x14ac:dyDescent="0.25">
      <c r="N1205" s="84"/>
      <c r="O1205" s="84"/>
    </row>
    <row r="1206" spans="14:15" x14ac:dyDescent="0.25">
      <c r="N1206" s="84"/>
      <c r="O1206" s="84"/>
    </row>
    <row r="1207" spans="14:15" x14ac:dyDescent="0.25">
      <c r="N1207" s="84"/>
      <c r="O1207" s="84"/>
    </row>
    <row r="1208" spans="14:15" x14ac:dyDescent="0.25">
      <c r="N1208" s="84"/>
      <c r="O1208" s="84"/>
    </row>
    <row r="1209" spans="14:15" x14ac:dyDescent="0.25">
      <c r="N1209" s="84"/>
      <c r="O1209" s="84"/>
    </row>
    <row r="1210" spans="14:15" x14ac:dyDescent="0.25">
      <c r="N1210" s="84"/>
      <c r="O1210" s="84"/>
    </row>
    <row r="1211" spans="14:15" x14ac:dyDescent="0.25">
      <c r="N1211" s="84"/>
      <c r="O1211" s="84"/>
    </row>
    <row r="1212" spans="14:15" x14ac:dyDescent="0.25">
      <c r="N1212" s="84"/>
      <c r="O1212" s="84"/>
    </row>
    <row r="1213" spans="14:15" x14ac:dyDescent="0.25">
      <c r="N1213" s="84"/>
      <c r="O1213" s="84"/>
    </row>
    <row r="1214" spans="14:15" x14ac:dyDescent="0.25">
      <c r="N1214" s="84"/>
      <c r="O1214" s="84"/>
    </row>
    <row r="1215" spans="14:15" x14ac:dyDescent="0.25">
      <c r="N1215" s="84"/>
      <c r="O1215" s="84"/>
    </row>
    <row r="1216" spans="14:15" x14ac:dyDescent="0.25">
      <c r="N1216" s="84"/>
      <c r="O1216" s="84"/>
    </row>
    <row r="1217" spans="14:15" x14ac:dyDescent="0.25">
      <c r="N1217" s="84"/>
      <c r="O1217" s="84"/>
    </row>
    <row r="1218" spans="14:15" x14ac:dyDescent="0.25">
      <c r="N1218" s="84"/>
      <c r="O1218" s="84"/>
    </row>
    <row r="1219" spans="14:15" x14ac:dyDescent="0.25">
      <c r="N1219" s="84"/>
      <c r="O1219" s="84"/>
    </row>
    <row r="1220" spans="14:15" x14ac:dyDescent="0.25">
      <c r="N1220" s="84"/>
      <c r="O1220" s="84"/>
    </row>
    <row r="1221" spans="14:15" x14ac:dyDescent="0.25">
      <c r="N1221" s="84"/>
      <c r="O1221" s="84"/>
    </row>
    <row r="1222" spans="14:15" x14ac:dyDescent="0.25">
      <c r="N1222" s="84"/>
      <c r="O1222" s="84"/>
    </row>
    <row r="1223" spans="14:15" x14ac:dyDescent="0.25">
      <c r="N1223" s="84"/>
      <c r="O1223" s="84"/>
    </row>
    <row r="1224" spans="14:15" x14ac:dyDescent="0.25">
      <c r="N1224" s="84"/>
      <c r="O1224" s="84"/>
    </row>
    <row r="1225" spans="14:15" x14ac:dyDescent="0.25">
      <c r="N1225" s="84"/>
      <c r="O1225" s="84"/>
    </row>
    <row r="1226" spans="14:15" x14ac:dyDescent="0.25">
      <c r="N1226" s="84"/>
      <c r="O1226" s="84"/>
    </row>
    <row r="1227" spans="14:15" x14ac:dyDescent="0.25">
      <c r="N1227" s="84"/>
      <c r="O1227" s="84"/>
    </row>
    <row r="1228" spans="14:15" x14ac:dyDescent="0.25">
      <c r="N1228" s="84"/>
      <c r="O1228" s="84"/>
    </row>
    <row r="1229" spans="14:15" x14ac:dyDescent="0.25">
      <c r="N1229" s="84"/>
      <c r="O1229" s="84"/>
    </row>
    <row r="1230" spans="14:15" x14ac:dyDescent="0.25">
      <c r="N1230" s="84"/>
      <c r="O1230" s="84"/>
    </row>
    <row r="1231" spans="14:15" x14ac:dyDescent="0.25">
      <c r="N1231" s="84"/>
      <c r="O1231" s="84"/>
    </row>
    <row r="1232" spans="14:15" x14ac:dyDescent="0.25">
      <c r="N1232" s="84"/>
      <c r="O1232" s="84"/>
    </row>
    <row r="1233" spans="14:15" x14ac:dyDescent="0.25">
      <c r="N1233" s="84"/>
      <c r="O1233" s="84"/>
    </row>
    <row r="1234" spans="14:15" x14ac:dyDescent="0.25">
      <c r="N1234" s="84"/>
      <c r="O1234" s="84"/>
    </row>
    <row r="1235" spans="14:15" x14ac:dyDescent="0.25">
      <c r="N1235" s="84"/>
      <c r="O1235" s="84"/>
    </row>
    <row r="1236" spans="14:15" x14ac:dyDescent="0.25">
      <c r="N1236" s="84"/>
      <c r="O1236" s="84"/>
    </row>
    <row r="1237" spans="14:15" x14ac:dyDescent="0.25">
      <c r="N1237" s="84"/>
      <c r="O1237" s="84"/>
    </row>
    <row r="1238" spans="14:15" x14ac:dyDescent="0.25">
      <c r="N1238" s="84"/>
      <c r="O1238" s="84"/>
    </row>
    <row r="1239" spans="14:15" x14ac:dyDescent="0.25">
      <c r="N1239" s="84"/>
      <c r="O1239" s="84"/>
    </row>
    <row r="1240" spans="14:15" x14ac:dyDescent="0.25">
      <c r="N1240" s="84"/>
      <c r="O1240" s="84"/>
    </row>
    <row r="1241" spans="14:15" x14ac:dyDescent="0.25">
      <c r="N1241" s="84"/>
      <c r="O1241" s="84"/>
    </row>
    <row r="1242" spans="14:15" x14ac:dyDescent="0.25">
      <c r="N1242" s="84"/>
      <c r="O1242" s="84"/>
    </row>
    <row r="1243" spans="14:15" x14ac:dyDescent="0.25">
      <c r="N1243" s="84"/>
      <c r="O1243" s="84"/>
    </row>
    <row r="1244" spans="14:15" x14ac:dyDescent="0.25">
      <c r="N1244" s="84"/>
      <c r="O1244" s="84"/>
    </row>
    <row r="1245" spans="14:15" x14ac:dyDescent="0.25">
      <c r="N1245" s="84"/>
      <c r="O1245" s="84"/>
    </row>
    <row r="1246" spans="14:15" x14ac:dyDescent="0.25">
      <c r="N1246" s="84"/>
      <c r="O1246" s="84"/>
    </row>
    <row r="1247" spans="14:15" x14ac:dyDescent="0.25">
      <c r="N1247" s="84"/>
      <c r="O1247" s="84"/>
    </row>
    <row r="1248" spans="14:15" x14ac:dyDescent="0.25">
      <c r="N1248" s="84"/>
      <c r="O1248" s="84"/>
    </row>
    <row r="1249" spans="14:15" x14ac:dyDescent="0.25">
      <c r="N1249" s="84"/>
      <c r="O1249" s="84"/>
    </row>
    <row r="1250" spans="14:15" x14ac:dyDescent="0.25">
      <c r="N1250" s="84"/>
      <c r="O1250" s="84"/>
    </row>
    <row r="1251" spans="14:15" x14ac:dyDescent="0.25">
      <c r="N1251" s="84"/>
      <c r="O1251" s="84"/>
    </row>
    <row r="1252" spans="14:15" x14ac:dyDescent="0.25">
      <c r="N1252" s="84"/>
      <c r="O1252" s="84"/>
    </row>
    <row r="1253" spans="14:15" x14ac:dyDescent="0.25">
      <c r="N1253" s="84"/>
      <c r="O1253" s="84"/>
    </row>
    <row r="1254" spans="14:15" x14ac:dyDescent="0.25">
      <c r="N1254" s="84"/>
      <c r="O1254" s="84"/>
    </row>
    <row r="1255" spans="14:15" x14ac:dyDescent="0.25">
      <c r="N1255" s="84"/>
      <c r="O1255" s="84"/>
    </row>
    <row r="1256" spans="14:15" x14ac:dyDescent="0.25">
      <c r="N1256" s="84"/>
      <c r="O1256" s="84"/>
    </row>
    <row r="1257" spans="14:15" x14ac:dyDescent="0.25">
      <c r="N1257" s="84"/>
      <c r="O1257" s="84"/>
    </row>
    <row r="1258" spans="14:15" x14ac:dyDescent="0.25">
      <c r="N1258" s="84"/>
      <c r="O1258" s="84"/>
    </row>
    <row r="1259" spans="14:15" x14ac:dyDescent="0.25">
      <c r="N1259" s="84"/>
      <c r="O1259" s="84"/>
    </row>
    <row r="1260" spans="14:15" x14ac:dyDescent="0.25">
      <c r="N1260" s="84"/>
      <c r="O1260" s="84"/>
    </row>
    <row r="1261" spans="14:15" x14ac:dyDescent="0.25">
      <c r="N1261" s="84"/>
      <c r="O1261" s="84"/>
    </row>
    <row r="1262" spans="14:15" x14ac:dyDescent="0.25">
      <c r="N1262" s="84"/>
      <c r="O1262" s="84"/>
    </row>
    <row r="1263" spans="14:15" x14ac:dyDescent="0.25">
      <c r="N1263" s="84"/>
      <c r="O1263" s="84"/>
    </row>
    <row r="1264" spans="14:15" x14ac:dyDescent="0.25">
      <c r="N1264" s="84"/>
      <c r="O1264" s="84"/>
    </row>
    <row r="1265" spans="14:15" x14ac:dyDescent="0.25">
      <c r="N1265" s="84"/>
      <c r="O1265" s="84"/>
    </row>
    <row r="1266" spans="14:15" x14ac:dyDescent="0.25">
      <c r="N1266" s="84"/>
      <c r="O1266" s="84"/>
    </row>
    <row r="1267" spans="14:15" x14ac:dyDescent="0.25">
      <c r="N1267" s="84"/>
      <c r="O1267" s="84"/>
    </row>
    <row r="1268" spans="14:15" x14ac:dyDescent="0.25">
      <c r="N1268" s="84"/>
      <c r="O1268" s="84"/>
    </row>
    <row r="1269" spans="14:15" x14ac:dyDescent="0.25">
      <c r="N1269" s="84"/>
      <c r="O1269" s="84"/>
    </row>
    <row r="1270" spans="14:15" x14ac:dyDescent="0.25">
      <c r="N1270" s="84"/>
      <c r="O1270" s="84"/>
    </row>
    <row r="1271" spans="14:15" x14ac:dyDescent="0.25">
      <c r="N1271" s="84"/>
      <c r="O1271" s="84"/>
    </row>
    <row r="1272" spans="14:15" x14ac:dyDescent="0.25">
      <c r="N1272" s="84"/>
      <c r="O1272" s="84"/>
    </row>
    <row r="1273" spans="14:15" x14ac:dyDescent="0.25">
      <c r="N1273" s="84"/>
      <c r="O1273" s="84"/>
    </row>
    <row r="1274" spans="14:15" x14ac:dyDescent="0.25">
      <c r="N1274" s="84"/>
      <c r="O1274" s="84"/>
    </row>
    <row r="1275" spans="14:15" x14ac:dyDescent="0.25">
      <c r="N1275" s="84"/>
      <c r="O1275" s="84"/>
    </row>
    <row r="1276" spans="14:15" x14ac:dyDescent="0.25">
      <c r="N1276" s="84"/>
      <c r="O1276" s="84"/>
    </row>
    <row r="1277" spans="14:15" x14ac:dyDescent="0.25">
      <c r="N1277" s="84"/>
      <c r="O1277" s="84"/>
    </row>
    <row r="1278" spans="14:15" x14ac:dyDescent="0.25">
      <c r="N1278" s="84"/>
      <c r="O1278" s="84"/>
    </row>
    <row r="1279" spans="14:15" x14ac:dyDescent="0.25">
      <c r="N1279" s="84"/>
      <c r="O1279" s="84"/>
    </row>
    <row r="1280" spans="14:15" x14ac:dyDescent="0.25">
      <c r="N1280" s="84"/>
      <c r="O1280" s="84"/>
    </row>
    <row r="1281" spans="14:15" x14ac:dyDescent="0.25">
      <c r="N1281" s="84"/>
      <c r="O1281" s="84"/>
    </row>
    <row r="1282" spans="14:15" x14ac:dyDescent="0.25">
      <c r="N1282" s="84"/>
      <c r="O1282" s="84"/>
    </row>
    <row r="1283" spans="14:15" x14ac:dyDescent="0.25">
      <c r="N1283" s="84"/>
      <c r="O1283" s="84"/>
    </row>
    <row r="1284" spans="14:15" x14ac:dyDescent="0.25">
      <c r="N1284" s="84"/>
      <c r="O1284" s="84"/>
    </row>
    <row r="1285" spans="14:15" x14ac:dyDescent="0.25">
      <c r="N1285" s="84"/>
      <c r="O1285" s="84"/>
    </row>
    <row r="1286" spans="14:15" x14ac:dyDescent="0.25">
      <c r="N1286" s="84"/>
      <c r="O1286" s="84"/>
    </row>
    <row r="1287" spans="14:15" x14ac:dyDescent="0.25">
      <c r="N1287" s="84"/>
      <c r="O1287" s="84"/>
    </row>
    <row r="1288" spans="14:15" x14ac:dyDescent="0.25">
      <c r="N1288" s="84"/>
      <c r="O1288" s="84"/>
    </row>
    <row r="1289" spans="14:15" x14ac:dyDescent="0.25">
      <c r="N1289" s="84"/>
      <c r="O1289" s="84"/>
    </row>
    <row r="1290" spans="14:15" x14ac:dyDescent="0.25">
      <c r="N1290" s="84"/>
      <c r="O1290" s="84"/>
    </row>
    <row r="1291" spans="14:15" x14ac:dyDescent="0.25">
      <c r="N1291" s="84"/>
      <c r="O1291" s="84"/>
    </row>
    <row r="1292" spans="14:15" x14ac:dyDescent="0.25">
      <c r="N1292" s="84"/>
      <c r="O1292" s="84"/>
    </row>
    <row r="1293" spans="14:15" x14ac:dyDescent="0.25">
      <c r="N1293" s="84"/>
      <c r="O1293" s="84"/>
    </row>
    <row r="1294" spans="14:15" x14ac:dyDescent="0.25">
      <c r="N1294" s="84"/>
      <c r="O1294" s="84"/>
    </row>
    <row r="1295" spans="14:15" x14ac:dyDescent="0.25">
      <c r="N1295" s="84"/>
      <c r="O1295" s="84"/>
    </row>
    <row r="1296" spans="14:15" x14ac:dyDescent="0.25">
      <c r="N1296" s="84"/>
      <c r="O1296" s="84"/>
    </row>
    <row r="1297" spans="14:15" x14ac:dyDescent="0.25">
      <c r="N1297" s="84"/>
      <c r="O1297" s="84"/>
    </row>
    <row r="1298" spans="14:15" x14ac:dyDescent="0.25">
      <c r="N1298" s="84"/>
      <c r="O1298" s="84"/>
    </row>
    <row r="1299" spans="14:15" x14ac:dyDescent="0.25">
      <c r="N1299" s="84"/>
      <c r="O1299" s="84"/>
    </row>
    <row r="1300" spans="14:15" x14ac:dyDescent="0.25">
      <c r="N1300" s="84"/>
      <c r="O1300" s="84"/>
    </row>
    <row r="1301" spans="14:15" x14ac:dyDescent="0.25">
      <c r="N1301" s="84"/>
      <c r="O1301" s="84"/>
    </row>
    <row r="1302" spans="14:15" x14ac:dyDescent="0.25">
      <c r="N1302" s="84"/>
      <c r="O1302" s="84"/>
    </row>
    <row r="1303" spans="14:15" x14ac:dyDescent="0.25">
      <c r="N1303" s="84"/>
      <c r="O1303" s="84"/>
    </row>
    <row r="1304" spans="14:15" x14ac:dyDescent="0.25">
      <c r="N1304" s="84"/>
      <c r="O1304" s="84"/>
    </row>
    <row r="1305" spans="14:15" x14ac:dyDescent="0.25">
      <c r="N1305" s="84"/>
      <c r="O1305" s="84"/>
    </row>
    <row r="1306" spans="14:15" x14ac:dyDescent="0.25">
      <c r="N1306" s="84"/>
      <c r="O1306" s="84"/>
    </row>
    <row r="1307" spans="14:15" x14ac:dyDescent="0.25">
      <c r="N1307" s="84"/>
      <c r="O1307" s="84"/>
    </row>
    <row r="1308" spans="14:15" x14ac:dyDescent="0.25">
      <c r="N1308" s="84"/>
      <c r="O1308" s="84"/>
    </row>
    <row r="1309" spans="14:15" x14ac:dyDescent="0.25">
      <c r="N1309" s="84"/>
      <c r="O1309" s="84"/>
    </row>
    <row r="1310" spans="14:15" x14ac:dyDescent="0.25">
      <c r="N1310" s="84"/>
      <c r="O1310" s="84"/>
    </row>
    <row r="1311" spans="14:15" x14ac:dyDescent="0.25">
      <c r="N1311" s="84"/>
      <c r="O1311" s="84"/>
    </row>
    <row r="1312" spans="14:15" x14ac:dyDescent="0.25">
      <c r="N1312" s="84"/>
      <c r="O1312" s="84"/>
    </row>
    <row r="1313" spans="14:15" x14ac:dyDescent="0.25">
      <c r="N1313" s="84"/>
      <c r="O1313" s="84"/>
    </row>
    <row r="1314" spans="14:15" x14ac:dyDescent="0.25">
      <c r="N1314" s="84"/>
      <c r="O1314" s="84"/>
    </row>
    <row r="1315" spans="14:15" x14ac:dyDescent="0.25">
      <c r="N1315" s="84"/>
      <c r="O1315" s="84"/>
    </row>
    <row r="1316" spans="14:15" x14ac:dyDescent="0.25">
      <c r="N1316" s="84"/>
      <c r="O1316" s="84"/>
    </row>
    <row r="1317" spans="14:15" x14ac:dyDescent="0.25">
      <c r="N1317" s="84"/>
      <c r="O1317" s="84"/>
    </row>
    <row r="1318" spans="14:15" x14ac:dyDescent="0.25">
      <c r="N1318" s="84"/>
      <c r="O1318" s="84"/>
    </row>
    <row r="1319" spans="14:15" x14ac:dyDescent="0.25">
      <c r="N1319" s="84"/>
      <c r="O1319" s="84"/>
    </row>
    <row r="1320" spans="14:15" x14ac:dyDescent="0.25">
      <c r="N1320" s="84"/>
      <c r="O1320" s="84"/>
    </row>
    <row r="1321" spans="14:15" x14ac:dyDescent="0.25">
      <c r="N1321" s="84"/>
      <c r="O1321" s="84"/>
    </row>
    <row r="1322" spans="14:15" x14ac:dyDescent="0.25">
      <c r="N1322" s="84"/>
      <c r="O1322" s="84"/>
    </row>
    <row r="1323" spans="14:15" x14ac:dyDescent="0.25">
      <c r="N1323" s="84"/>
      <c r="O1323" s="84"/>
    </row>
    <row r="1324" spans="14:15" x14ac:dyDescent="0.25">
      <c r="N1324" s="84"/>
      <c r="O1324" s="84"/>
    </row>
    <row r="1325" spans="14:15" x14ac:dyDescent="0.25">
      <c r="N1325" s="84"/>
      <c r="O1325" s="84"/>
    </row>
    <row r="1326" spans="14:15" x14ac:dyDescent="0.25">
      <c r="N1326" s="84"/>
      <c r="O1326" s="84"/>
    </row>
    <row r="1327" spans="14:15" x14ac:dyDescent="0.25">
      <c r="N1327" s="84"/>
      <c r="O1327" s="84"/>
    </row>
    <row r="1328" spans="14:15" x14ac:dyDescent="0.25">
      <c r="N1328" s="84"/>
      <c r="O1328" s="84"/>
    </row>
    <row r="1329" spans="14:15" x14ac:dyDescent="0.25">
      <c r="N1329" s="84"/>
      <c r="O1329" s="84"/>
    </row>
    <row r="1330" spans="14:15" x14ac:dyDescent="0.25">
      <c r="N1330" s="84"/>
      <c r="O1330" s="84"/>
    </row>
    <row r="1331" spans="14:15" x14ac:dyDescent="0.25">
      <c r="N1331" s="84"/>
      <c r="O1331" s="84"/>
    </row>
    <row r="1332" spans="14:15" x14ac:dyDescent="0.25">
      <c r="N1332" s="84"/>
      <c r="O1332" s="84"/>
    </row>
    <row r="1333" spans="14:15" x14ac:dyDescent="0.25">
      <c r="N1333" s="84"/>
      <c r="O1333" s="84"/>
    </row>
    <row r="1334" spans="14:15" x14ac:dyDescent="0.25">
      <c r="N1334" s="84"/>
      <c r="O1334" s="84"/>
    </row>
    <row r="1335" spans="14:15" x14ac:dyDescent="0.25">
      <c r="N1335" s="84"/>
      <c r="O1335" s="84"/>
    </row>
    <row r="1336" spans="14:15" x14ac:dyDescent="0.25">
      <c r="N1336" s="84"/>
      <c r="O1336" s="84"/>
    </row>
    <row r="1337" spans="14:15" x14ac:dyDescent="0.25">
      <c r="N1337" s="84"/>
      <c r="O1337" s="84"/>
    </row>
    <row r="1338" spans="14:15" x14ac:dyDescent="0.25">
      <c r="N1338" s="84"/>
      <c r="O1338" s="84"/>
    </row>
    <row r="1339" spans="14:15" x14ac:dyDescent="0.25">
      <c r="N1339" s="84"/>
      <c r="O1339" s="84"/>
    </row>
    <row r="1340" spans="14:15" x14ac:dyDescent="0.25">
      <c r="N1340" s="84"/>
      <c r="O1340" s="84"/>
    </row>
    <row r="1341" spans="14:15" x14ac:dyDescent="0.25">
      <c r="N1341" s="84"/>
      <c r="O1341" s="84"/>
    </row>
    <row r="1342" spans="14:15" x14ac:dyDescent="0.25">
      <c r="N1342" s="84"/>
      <c r="O1342" s="84"/>
    </row>
    <row r="1343" spans="14:15" x14ac:dyDescent="0.25">
      <c r="N1343" s="84"/>
      <c r="O1343" s="84"/>
    </row>
    <row r="1344" spans="14:15" x14ac:dyDescent="0.25">
      <c r="N1344" s="84"/>
      <c r="O1344" s="84"/>
    </row>
    <row r="1345" spans="14:15" x14ac:dyDescent="0.25">
      <c r="N1345" s="84"/>
      <c r="O1345" s="84"/>
    </row>
    <row r="1346" spans="14:15" x14ac:dyDescent="0.25">
      <c r="N1346" s="84"/>
      <c r="O1346" s="84"/>
    </row>
    <row r="1347" spans="14:15" x14ac:dyDescent="0.25">
      <c r="N1347" s="84"/>
      <c r="O1347" s="84"/>
    </row>
    <row r="1348" spans="14:15" x14ac:dyDescent="0.25">
      <c r="N1348" s="84"/>
      <c r="O1348" s="84"/>
    </row>
    <row r="1349" spans="14:15" x14ac:dyDescent="0.25">
      <c r="N1349" s="84"/>
      <c r="O1349" s="84"/>
    </row>
    <row r="1350" spans="14:15" x14ac:dyDescent="0.25">
      <c r="N1350" s="84"/>
      <c r="O1350" s="84"/>
    </row>
    <row r="1351" spans="14:15" x14ac:dyDescent="0.25">
      <c r="N1351" s="84"/>
      <c r="O1351" s="84"/>
    </row>
    <row r="1352" spans="14:15" x14ac:dyDescent="0.25">
      <c r="N1352" s="84"/>
      <c r="O1352" s="84"/>
    </row>
    <row r="1353" spans="14:15" x14ac:dyDescent="0.25">
      <c r="N1353" s="84"/>
      <c r="O1353" s="84"/>
    </row>
    <row r="1354" spans="14:15" x14ac:dyDescent="0.25">
      <c r="N1354" s="84"/>
      <c r="O1354" s="84"/>
    </row>
    <row r="1355" spans="14:15" x14ac:dyDescent="0.25">
      <c r="N1355" s="84"/>
      <c r="O1355" s="84"/>
    </row>
    <row r="1356" spans="14:15" x14ac:dyDescent="0.25">
      <c r="N1356" s="84"/>
      <c r="O1356" s="84"/>
    </row>
    <row r="1357" spans="14:15" x14ac:dyDescent="0.25">
      <c r="N1357" s="84"/>
      <c r="O1357" s="84"/>
    </row>
    <row r="1358" spans="14:15" x14ac:dyDescent="0.25">
      <c r="N1358" s="84"/>
      <c r="O1358" s="84"/>
    </row>
    <row r="1359" spans="14:15" x14ac:dyDescent="0.25">
      <c r="N1359" s="84"/>
      <c r="O1359" s="84"/>
    </row>
    <row r="1360" spans="14:15" x14ac:dyDescent="0.25">
      <c r="N1360" s="84"/>
      <c r="O1360" s="84"/>
    </row>
    <row r="1361" spans="14:15" x14ac:dyDescent="0.25">
      <c r="N1361" s="84"/>
      <c r="O1361" s="84"/>
    </row>
    <row r="1362" spans="14:15" x14ac:dyDescent="0.25">
      <c r="N1362" s="84"/>
      <c r="O1362" s="84"/>
    </row>
    <row r="1363" spans="14:15" x14ac:dyDescent="0.25">
      <c r="N1363" s="84"/>
      <c r="O1363" s="84"/>
    </row>
    <row r="1364" spans="14:15" x14ac:dyDescent="0.25">
      <c r="N1364" s="84"/>
      <c r="O1364" s="84"/>
    </row>
    <row r="1365" spans="14:15" x14ac:dyDescent="0.25">
      <c r="N1365" s="84"/>
      <c r="O1365" s="84"/>
    </row>
    <row r="1366" spans="14:15" x14ac:dyDescent="0.25">
      <c r="N1366" s="84"/>
      <c r="O1366" s="84"/>
    </row>
    <row r="1367" spans="14:15" x14ac:dyDescent="0.25">
      <c r="N1367" s="84"/>
      <c r="O1367" s="84"/>
    </row>
    <row r="1368" spans="14:15" x14ac:dyDescent="0.25">
      <c r="N1368" s="84"/>
      <c r="O1368" s="84"/>
    </row>
    <row r="1369" spans="14:15" x14ac:dyDescent="0.25">
      <c r="N1369" s="84"/>
      <c r="O1369" s="84"/>
    </row>
    <row r="1370" spans="14:15" x14ac:dyDescent="0.25">
      <c r="N1370" s="84"/>
      <c r="O1370" s="84"/>
    </row>
    <row r="1371" spans="14:15" x14ac:dyDescent="0.25">
      <c r="N1371" s="84"/>
      <c r="O1371" s="84"/>
    </row>
    <row r="1372" spans="14:15" x14ac:dyDescent="0.25">
      <c r="N1372" s="84"/>
      <c r="O1372" s="84"/>
    </row>
    <row r="1373" spans="14:15" x14ac:dyDescent="0.25">
      <c r="N1373" s="84"/>
      <c r="O1373" s="84"/>
    </row>
    <row r="1374" spans="14:15" x14ac:dyDescent="0.25">
      <c r="N1374" s="84"/>
      <c r="O1374" s="84"/>
    </row>
    <row r="1375" spans="14:15" x14ac:dyDescent="0.25">
      <c r="N1375" s="84"/>
      <c r="O1375" s="84"/>
    </row>
    <row r="1376" spans="14:15" x14ac:dyDescent="0.25">
      <c r="N1376" s="84"/>
      <c r="O1376" s="84"/>
    </row>
    <row r="1377" spans="14:15" x14ac:dyDescent="0.25">
      <c r="N1377" s="84"/>
      <c r="O1377" s="84"/>
    </row>
    <row r="1378" spans="14:15" x14ac:dyDescent="0.25">
      <c r="N1378" s="84"/>
      <c r="O1378" s="84"/>
    </row>
    <row r="1379" spans="14:15" x14ac:dyDescent="0.25">
      <c r="N1379" s="84"/>
      <c r="O1379" s="84"/>
    </row>
    <row r="1380" spans="14:15" x14ac:dyDescent="0.25">
      <c r="N1380" s="84"/>
      <c r="O1380" s="84"/>
    </row>
    <row r="1381" spans="14:15" x14ac:dyDescent="0.25">
      <c r="N1381" s="84"/>
      <c r="O1381" s="84"/>
    </row>
    <row r="1382" spans="14:15" x14ac:dyDescent="0.25">
      <c r="N1382" s="84"/>
      <c r="O1382" s="84"/>
    </row>
    <row r="1383" spans="14:15" x14ac:dyDescent="0.25">
      <c r="N1383" s="84"/>
      <c r="O1383" s="84"/>
    </row>
    <row r="1384" spans="14:15" x14ac:dyDescent="0.25">
      <c r="N1384" s="84"/>
      <c r="O1384" s="84"/>
    </row>
    <row r="1385" spans="14:15" x14ac:dyDescent="0.25">
      <c r="N1385" s="84"/>
      <c r="O1385" s="84"/>
    </row>
    <row r="1386" spans="14:15" x14ac:dyDescent="0.25">
      <c r="N1386" s="84"/>
      <c r="O1386" s="84"/>
    </row>
    <row r="1387" spans="14:15" x14ac:dyDescent="0.25">
      <c r="N1387" s="84"/>
      <c r="O1387" s="84"/>
    </row>
    <row r="1388" spans="14:15" x14ac:dyDescent="0.25">
      <c r="N1388" s="84"/>
      <c r="O1388" s="84"/>
    </row>
    <row r="1389" spans="14:15" x14ac:dyDescent="0.25">
      <c r="N1389" s="84"/>
      <c r="O1389" s="84"/>
    </row>
    <row r="1390" spans="14:15" x14ac:dyDescent="0.25">
      <c r="N1390" s="84"/>
      <c r="O1390" s="84"/>
    </row>
    <row r="1391" spans="14:15" x14ac:dyDescent="0.25">
      <c r="N1391" s="84"/>
      <c r="O1391" s="84"/>
    </row>
    <row r="1392" spans="14:15" x14ac:dyDescent="0.25">
      <c r="N1392" s="84"/>
      <c r="O1392" s="84"/>
    </row>
    <row r="1393" spans="14:15" x14ac:dyDescent="0.25">
      <c r="N1393" s="84"/>
      <c r="O1393" s="84"/>
    </row>
    <row r="1394" spans="14:15" x14ac:dyDescent="0.25">
      <c r="N1394" s="84"/>
      <c r="O1394" s="84"/>
    </row>
    <row r="1395" spans="14:15" x14ac:dyDescent="0.25">
      <c r="N1395" s="84"/>
      <c r="O1395" s="84"/>
    </row>
    <row r="1396" spans="14:15" x14ac:dyDescent="0.25">
      <c r="N1396" s="84"/>
      <c r="O1396" s="84"/>
    </row>
    <row r="1397" spans="14:15" x14ac:dyDescent="0.25">
      <c r="N1397" s="84"/>
      <c r="O1397" s="84"/>
    </row>
    <row r="1398" spans="14:15" x14ac:dyDescent="0.25">
      <c r="N1398" s="84"/>
      <c r="O1398" s="84"/>
    </row>
    <row r="1399" spans="14:15" x14ac:dyDescent="0.25">
      <c r="N1399" s="84"/>
      <c r="O1399" s="84"/>
    </row>
    <row r="1400" spans="14:15" x14ac:dyDescent="0.25">
      <c r="N1400" s="84"/>
      <c r="O1400" s="84"/>
    </row>
    <row r="1401" spans="14:15" x14ac:dyDescent="0.25">
      <c r="N1401" s="84"/>
      <c r="O1401" s="84"/>
    </row>
    <row r="1402" spans="14:15" x14ac:dyDescent="0.25">
      <c r="N1402" s="84"/>
      <c r="O1402" s="84"/>
    </row>
    <row r="1403" spans="14:15" x14ac:dyDescent="0.25">
      <c r="N1403" s="84"/>
      <c r="O1403" s="84"/>
    </row>
    <row r="1404" spans="14:15" x14ac:dyDescent="0.25">
      <c r="N1404" s="84"/>
      <c r="O1404" s="84"/>
    </row>
    <row r="1405" spans="14:15" x14ac:dyDescent="0.25">
      <c r="N1405" s="84"/>
      <c r="O1405" s="84"/>
    </row>
    <row r="1406" spans="14:15" x14ac:dyDescent="0.25">
      <c r="N1406" s="84"/>
      <c r="O1406" s="84"/>
    </row>
    <row r="1407" spans="14:15" x14ac:dyDescent="0.25">
      <c r="N1407" s="84"/>
      <c r="O1407" s="84"/>
    </row>
    <row r="1408" spans="14:15" x14ac:dyDescent="0.25">
      <c r="N1408" s="84"/>
      <c r="O1408" s="84"/>
    </row>
    <row r="1409" spans="14:15" x14ac:dyDescent="0.25">
      <c r="N1409" s="84"/>
      <c r="O1409" s="84"/>
    </row>
    <row r="1410" spans="14:15" x14ac:dyDescent="0.25">
      <c r="N1410" s="84"/>
      <c r="O1410" s="84"/>
    </row>
    <row r="1411" spans="14:15" x14ac:dyDescent="0.25">
      <c r="N1411" s="84"/>
      <c r="O1411" s="84"/>
    </row>
    <row r="1412" spans="14:15" x14ac:dyDescent="0.25">
      <c r="N1412" s="84"/>
      <c r="O1412" s="84"/>
    </row>
    <row r="1413" spans="14:15" x14ac:dyDescent="0.25">
      <c r="N1413" s="84"/>
      <c r="O1413" s="84"/>
    </row>
    <row r="1414" spans="14:15" x14ac:dyDescent="0.25">
      <c r="N1414" s="84"/>
      <c r="O1414" s="84"/>
    </row>
    <row r="1415" spans="14:15" x14ac:dyDescent="0.25">
      <c r="N1415" s="84"/>
      <c r="O1415" s="84"/>
    </row>
    <row r="1416" spans="14:15" x14ac:dyDescent="0.25">
      <c r="N1416" s="84"/>
      <c r="O1416" s="84"/>
    </row>
    <row r="1417" spans="14:15" x14ac:dyDescent="0.25">
      <c r="N1417" s="84"/>
      <c r="O1417" s="84"/>
    </row>
    <row r="1418" spans="14:15" x14ac:dyDescent="0.25">
      <c r="N1418" s="84"/>
      <c r="O1418" s="84"/>
    </row>
    <row r="1419" spans="14:15" x14ac:dyDescent="0.25">
      <c r="N1419" s="84"/>
      <c r="O1419" s="84"/>
    </row>
    <row r="1420" spans="14:15" x14ac:dyDescent="0.25">
      <c r="N1420" s="84"/>
      <c r="O1420" s="84"/>
    </row>
    <row r="1421" spans="14:15" x14ac:dyDescent="0.25">
      <c r="N1421" s="84"/>
      <c r="O1421" s="84"/>
    </row>
    <row r="1422" spans="14:15" x14ac:dyDescent="0.25">
      <c r="N1422" s="84"/>
      <c r="O1422" s="84"/>
    </row>
    <row r="1423" spans="14:15" x14ac:dyDescent="0.25">
      <c r="N1423" s="84"/>
      <c r="O1423" s="84"/>
    </row>
    <row r="1424" spans="14:15" x14ac:dyDescent="0.25">
      <c r="N1424" s="84"/>
      <c r="O1424" s="84"/>
    </row>
    <row r="1425" spans="14:15" x14ac:dyDescent="0.25">
      <c r="N1425" s="84"/>
      <c r="O1425" s="84"/>
    </row>
    <row r="1426" spans="14:15" x14ac:dyDescent="0.25">
      <c r="N1426" s="84"/>
      <c r="O1426" s="84"/>
    </row>
    <row r="1427" spans="14:15" x14ac:dyDescent="0.25">
      <c r="N1427" s="84"/>
      <c r="O1427" s="84"/>
    </row>
    <row r="1428" spans="14:15" x14ac:dyDescent="0.25">
      <c r="N1428" s="84"/>
      <c r="O1428" s="84"/>
    </row>
    <row r="1429" spans="14:15" x14ac:dyDescent="0.25">
      <c r="N1429" s="84"/>
      <c r="O1429" s="84"/>
    </row>
    <row r="1430" spans="14:15" x14ac:dyDescent="0.25">
      <c r="N1430" s="84"/>
      <c r="O1430" s="84"/>
    </row>
    <row r="1431" spans="14:15" x14ac:dyDescent="0.25">
      <c r="N1431" s="84"/>
      <c r="O1431" s="84"/>
    </row>
    <row r="1432" spans="14:15" x14ac:dyDescent="0.25">
      <c r="N1432" s="84"/>
      <c r="O1432" s="84"/>
    </row>
    <row r="1433" spans="14:15" x14ac:dyDescent="0.25">
      <c r="N1433" s="84"/>
      <c r="O1433" s="84"/>
    </row>
    <row r="1434" spans="14:15" x14ac:dyDescent="0.25">
      <c r="N1434" s="84"/>
      <c r="O1434" s="84"/>
    </row>
    <row r="1435" spans="14:15" x14ac:dyDescent="0.25">
      <c r="N1435" s="84"/>
      <c r="O1435" s="84"/>
    </row>
    <row r="1436" spans="14:15" x14ac:dyDescent="0.25">
      <c r="N1436" s="84"/>
      <c r="O1436" s="84"/>
    </row>
    <row r="1437" spans="14:15" x14ac:dyDescent="0.25">
      <c r="N1437" s="84"/>
      <c r="O1437" s="84"/>
    </row>
    <row r="1438" spans="14:15" x14ac:dyDescent="0.25">
      <c r="N1438" s="84"/>
      <c r="O1438" s="84"/>
    </row>
    <row r="1439" spans="14:15" x14ac:dyDescent="0.25">
      <c r="N1439" s="84"/>
      <c r="O1439" s="84"/>
    </row>
    <row r="1440" spans="14:15" x14ac:dyDescent="0.25">
      <c r="N1440" s="84"/>
      <c r="O1440" s="84"/>
    </row>
    <row r="1441" spans="14:15" x14ac:dyDescent="0.25">
      <c r="N1441" s="84"/>
      <c r="O1441" s="84"/>
    </row>
    <row r="1442" spans="14:15" x14ac:dyDescent="0.25">
      <c r="N1442" s="84"/>
      <c r="O1442" s="84"/>
    </row>
    <row r="1443" spans="14:15" x14ac:dyDescent="0.25">
      <c r="N1443" s="84"/>
      <c r="O1443" s="84"/>
    </row>
    <row r="1444" spans="14:15" x14ac:dyDescent="0.25">
      <c r="N1444" s="84"/>
      <c r="O1444" s="84"/>
    </row>
    <row r="1445" spans="14:15" x14ac:dyDescent="0.25">
      <c r="N1445" s="84"/>
      <c r="O1445" s="84"/>
    </row>
    <row r="1446" spans="14:15" x14ac:dyDescent="0.25">
      <c r="N1446" s="84"/>
      <c r="O1446" s="84"/>
    </row>
    <row r="1447" spans="14:15" x14ac:dyDescent="0.25">
      <c r="N1447" s="84"/>
      <c r="O1447" s="84"/>
    </row>
    <row r="1448" spans="14:15" x14ac:dyDescent="0.25">
      <c r="N1448" s="84"/>
      <c r="O1448" s="84"/>
    </row>
    <row r="1449" spans="14:15" x14ac:dyDescent="0.25">
      <c r="N1449" s="84"/>
      <c r="O1449" s="84"/>
    </row>
    <row r="1450" spans="14:15" x14ac:dyDescent="0.25">
      <c r="N1450" s="84"/>
      <c r="O1450" s="84"/>
    </row>
    <row r="1451" spans="14:15" x14ac:dyDescent="0.25">
      <c r="N1451" s="84"/>
      <c r="O1451" s="84"/>
    </row>
    <row r="1452" spans="14:15" x14ac:dyDescent="0.25">
      <c r="N1452" s="84"/>
      <c r="O1452" s="84"/>
    </row>
    <row r="1453" spans="14:15" x14ac:dyDescent="0.25">
      <c r="N1453" s="84"/>
      <c r="O1453" s="84"/>
    </row>
    <row r="1454" spans="14:15" x14ac:dyDescent="0.25">
      <c r="N1454" s="84"/>
      <c r="O1454" s="84"/>
    </row>
    <row r="1455" spans="14:15" x14ac:dyDescent="0.25">
      <c r="N1455" s="84"/>
      <c r="O1455" s="84"/>
    </row>
    <row r="1456" spans="14:15" x14ac:dyDescent="0.25">
      <c r="N1456" s="84"/>
      <c r="O1456" s="84"/>
    </row>
    <row r="1457" spans="14:15" x14ac:dyDescent="0.25">
      <c r="N1457" s="84"/>
      <c r="O1457" s="84"/>
    </row>
    <row r="1458" spans="14:15" x14ac:dyDescent="0.25">
      <c r="N1458" s="84"/>
      <c r="O1458" s="84"/>
    </row>
    <row r="1459" spans="14:15" x14ac:dyDescent="0.25">
      <c r="N1459" s="84"/>
      <c r="O1459" s="84"/>
    </row>
    <row r="1460" spans="14:15" x14ac:dyDescent="0.25">
      <c r="N1460" s="84"/>
      <c r="O1460" s="84"/>
    </row>
    <row r="1461" spans="14:15" x14ac:dyDescent="0.25">
      <c r="N1461" s="84"/>
      <c r="O1461" s="84"/>
    </row>
    <row r="1462" spans="14:15" x14ac:dyDescent="0.25">
      <c r="N1462" s="84"/>
      <c r="O1462" s="84"/>
    </row>
    <row r="1463" spans="14:15" x14ac:dyDescent="0.25">
      <c r="N1463" s="84"/>
      <c r="O1463" s="84"/>
    </row>
    <row r="1464" spans="14:15" x14ac:dyDescent="0.25">
      <c r="N1464" s="84"/>
      <c r="O1464" s="84"/>
    </row>
    <row r="1465" spans="14:15" x14ac:dyDescent="0.25">
      <c r="N1465" s="84"/>
      <c r="O1465" s="84"/>
    </row>
    <row r="1466" spans="14:15" x14ac:dyDescent="0.25">
      <c r="N1466" s="84"/>
      <c r="O1466" s="84"/>
    </row>
    <row r="1467" spans="14:15" x14ac:dyDescent="0.25">
      <c r="N1467" s="84"/>
      <c r="O1467" s="84"/>
    </row>
    <row r="1468" spans="14:15" x14ac:dyDescent="0.25">
      <c r="N1468" s="84"/>
      <c r="O1468" s="84"/>
    </row>
    <row r="1469" spans="14:15" x14ac:dyDescent="0.25">
      <c r="N1469" s="84"/>
      <c r="O1469" s="84"/>
    </row>
    <row r="1470" spans="14:15" x14ac:dyDescent="0.25">
      <c r="N1470" s="84"/>
      <c r="O1470" s="84"/>
    </row>
    <row r="1471" spans="14:15" x14ac:dyDescent="0.25">
      <c r="N1471" s="84"/>
      <c r="O1471" s="84"/>
    </row>
    <row r="1472" spans="14:15" x14ac:dyDescent="0.25">
      <c r="N1472" s="84"/>
      <c r="O1472" s="84"/>
    </row>
    <row r="1473" spans="14:15" x14ac:dyDescent="0.25">
      <c r="N1473" s="84"/>
      <c r="O1473" s="84"/>
    </row>
    <row r="1474" spans="14:15" x14ac:dyDescent="0.25">
      <c r="N1474" s="84"/>
      <c r="O1474" s="84"/>
    </row>
    <row r="1475" spans="14:15" x14ac:dyDescent="0.25">
      <c r="N1475" s="84"/>
      <c r="O1475" s="84"/>
    </row>
    <row r="1476" spans="14:15" x14ac:dyDescent="0.25">
      <c r="N1476" s="84"/>
      <c r="O1476" s="84"/>
    </row>
    <row r="1477" spans="14:15" x14ac:dyDescent="0.25">
      <c r="N1477" s="84"/>
      <c r="O1477" s="84"/>
    </row>
    <row r="1478" spans="14:15" x14ac:dyDescent="0.25">
      <c r="N1478" s="84"/>
      <c r="O1478" s="84"/>
    </row>
    <row r="1479" spans="14:15" x14ac:dyDescent="0.25">
      <c r="N1479" s="84"/>
      <c r="O1479" s="84"/>
    </row>
    <row r="1480" spans="14:15" x14ac:dyDescent="0.25">
      <c r="N1480" s="84"/>
      <c r="O1480" s="84"/>
    </row>
    <row r="1481" spans="14:15" x14ac:dyDescent="0.25">
      <c r="N1481" s="84"/>
      <c r="O1481" s="84"/>
    </row>
    <row r="1482" spans="14:15" x14ac:dyDescent="0.25">
      <c r="N1482" s="84"/>
      <c r="O1482" s="84"/>
    </row>
    <row r="1483" spans="14:15" x14ac:dyDescent="0.25">
      <c r="N1483" s="84"/>
      <c r="O1483" s="84"/>
    </row>
    <row r="1484" spans="14:15" x14ac:dyDescent="0.25">
      <c r="N1484" s="84"/>
      <c r="O1484" s="84"/>
    </row>
    <row r="1485" spans="14:15" x14ac:dyDescent="0.25">
      <c r="N1485" s="84"/>
      <c r="O1485" s="84"/>
    </row>
    <row r="1486" spans="14:15" x14ac:dyDescent="0.25">
      <c r="N1486" s="84"/>
      <c r="O1486" s="84"/>
    </row>
    <row r="1487" spans="14:15" x14ac:dyDescent="0.25">
      <c r="N1487" s="84"/>
      <c r="O1487" s="84"/>
    </row>
    <row r="1488" spans="14:15" x14ac:dyDescent="0.25">
      <c r="N1488" s="84"/>
      <c r="O1488" s="84"/>
    </row>
    <row r="1489" spans="14:15" x14ac:dyDescent="0.25">
      <c r="N1489" s="84"/>
      <c r="O1489" s="84"/>
    </row>
    <row r="1490" spans="14:15" x14ac:dyDescent="0.25">
      <c r="N1490" s="84"/>
      <c r="O1490" s="84"/>
    </row>
    <row r="1491" spans="14:15" x14ac:dyDescent="0.25">
      <c r="N1491" s="84"/>
      <c r="O1491" s="84"/>
    </row>
    <row r="1492" spans="14:15" x14ac:dyDescent="0.25">
      <c r="N1492" s="84"/>
      <c r="O1492" s="84"/>
    </row>
    <row r="1493" spans="14:15" x14ac:dyDescent="0.25">
      <c r="N1493" s="84"/>
      <c r="O1493" s="84"/>
    </row>
    <row r="1494" spans="14:15" x14ac:dyDescent="0.25">
      <c r="N1494" s="84"/>
      <c r="O1494" s="84"/>
    </row>
    <row r="1495" spans="14:15" x14ac:dyDescent="0.25">
      <c r="N1495" s="84"/>
      <c r="O1495" s="84"/>
    </row>
    <row r="1496" spans="14:15" x14ac:dyDescent="0.25">
      <c r="N1496" s="84"/>
      <c r="O1496" s="84"/>
    </row>
    <row r="1497" spans="14:15" x14ac:dyDescent="0.25">
      <c r="N1497" s="84"/>
      <c r="O1497" s="84"/>
    </row>
    <row r="1498" spans="14:15" x14ac:dyDescent="0.25">
      <c r="N1498" s="84"/>
      <c r="O1498" s="84"/>
    </row>
    <row r="1499" spans="14:15" x14ac:dyDescent="0.25">
      <c r="N1499" s="84"/>
      <c r="O1499" s="84"/>
    </row>
    <row r="1500" spans="14:15" x14ac:dyDescent="0.25">
      <c r="N1500" s="84"/>
      <c r="O1500" s="84"/>
    </row>
    <row r="1501" spans="14:15" x14ac:dyDescent="0.25">
      <c r="N1501" s="84"/>
      <c r="O1501" s="84"/>
    </row>
    <row r="1502" spans="14:15" x14ac:dyDescent="0.25">
      <c r="N1502" s="84"/>
      <c r="O1502" s="84"/>
    </row>
    <row r="1503" spans="14:15" x14ac:dyDescent="0.25">
      <c r="N1503" s="84"/>
      <c r="O1503" s="84"/>
    </row>
    <row r="1504" spans="14:15" x14ac:dyDescent="0.25">
      <c r="N1504" s="84"/>
      <c r="O1504" s="84"/>
    </row>
    <row r="1505" spans="14:15" x14ac:dyDescent="0.25">
      <c r="N1505" s="84"/>
      <c r="O1505" s="84"/>
    </row>
    <row r="1506" spans="14:15" x14ac:dyDescent="0.25">
      <c r="N1506" s="84"/>
      <c r="O1506" s="84"/>
    </row>
    <row r="1507" spans="14:15" x14ac:dyDescent="0.25">
      <c r="N1507" s="84"/>
      <c r="O1507" s="84"/>
    </row>
    <row r="1508" spans="14:15" x14ac:dyDescent="0.25">
      <c r="N1508" s="84"/>
      <c r="O1508" s="84"/>
    </row>
    <row r="1509" spans="14:15" x14ac:dyDescent="0.25">
      <c r="N1509" s="84"/>
      <c r="O1509" s="84"/>
    </row>
    <row r="1510" spans="14:15" x14ac:dyDescent="0.25">
      <c r="N1510" s="84"/>
      <c r="O1510" s="84"/>
    </row>
    <row r="1511" spans="14:15" x14ac:dyDescent="0.25">
      <c r="N1511" s="84"/>
      <c r="O1511" s="84"/>
    </row>
    <row r="1512" spans="14:15" x14ac:dyDescent="0.25">
      <c r="N1512" s="84"/>
      <c r="O1512" s="84"/>
    </row>
    <row r="1513" spans="14:15" x14ac:dyDescent="0.25">
      <c r="N1513" s="84"/>
      <c r="O1513" s="84"/>
    </row>
    <row r="1514" spans="14:15" x14ac:dyDescent="0.25">
      <c r="N1514" s="84"/>
      <c r="O1514" s="84"/>
    </row>
    <row r="1515" spans="14:15" x14ac:dyDescent="0.25">
      <c r="N1515" s="84"/>
      <c r="O1515" s="84"/>
    </row>
    <row r="1516" spans="14:15" x14ac:dyDescent="0.25">
      <c r="N1516" s="84"/>
      <c r="O1516" s="84"/>
    </row>
    <row r="1517" spans="14:15" x14ac:dyDescent="0.25">
      <c r="N1517" s="84"/>
      <c r="O1517" s="84"/>
    </row>
    <row r="1518" spans="14:15" x14ac:dyDescent="0.25">
      <c r="N1518" s="84"/>
      <c r="O1518" s="84"/>
    </row>
    <row r="1519" spans="14:15" x14ac:dyDescent="0.25">
      <c r="N1519" s="84"/>
      <c r="O1519" s="84"/>
    </row>
    <row r="1520" spans="14:15" x14ac:dyDescent="0.25">
      <c r="N1520" s="84"/>
      <c r="O1520" s="84"/>
    </row>
    <row r="1521" spans="14:15" x14ac:dyDescent="0.25">
      <c r="N1521" s="84"/>
      <c r="O1521" s="84"/>
    </row>
    <row r="1522" spans="14:15" x14ac:dyDescent="0.25">
      <c r="N1522" s="84"/>
      <c r="O1522" s="84"/>
    </row>
    <row r="1523" spans="14:15" x14ac:dyDescent="0.25">
      <c r="N1523" s="84"/>
      <c r="O1523" s="84"/>
    </row>
    <row r="1524" spans="14:15" x14ac:dyDescent="0.25">
      <c r="N1524" s="84"/>
      <c r="O1524" s="84"/>
    </row>
    <row r="1525" spans="14:15" x14ac:dyDescent="0.25">
      <c r="N1525" s="84"/>
      <c r="O1525" s="84"/>
    </row>
    <row r="1526" spans="14:15" x14ac:dyDescent="0.25">
      <c r="N1526" s="84"/>
      <c r="O1526" s="84"/>
    </row>
    <row r="1527" spans="14:15" x14ac:dyDescent="0.25">
      <c r="N1527" s="84"/>
      <c r="O1527" s="84"/>
    </row>
    <row r="1528" spans="14:15" x14ac:dyDescent="0.25">
      <c r="N1528" s="84"/>
      <c r="O1528" s="84"/>
    </row>
    <row r="1529" spans="14:15" x14ac:dyDescent="0.25">
      <c r="N1529" s="84"/>
      <c r="O1529" s="84"/>
    </row>
    <row r="1530" spans="14:15" x14ac:dyDescent="0.25">
      <c r="N1530" s="84"/>
      <c r="O1530" s="84"/>
    </row>
    <row r="1531" spans="14:15" x14ac:dyDescent="0.25">
      <c r="N1531" s="84"/>
      <c r="O1531" s="84"/>
    </row>
    <row r="1532" spans="14:15" x14ac:dyDescent="0.25">
      <c r="N1532" s="84"/>
      <c r="O1532" s="84"/>
    </row>
    <row r="1533" spans="14:15" x14ac:dyDescent="0.25">
      <c r="N1533" s="84"/>
      <c r="O1533" s="84"/>
    </row>
    <row r="1534" spans="14:15" x14ac:dyDescent="0.25">
      <c r="N1534" s="84"/>
      <c r="O1534" s="84"/>
    </row>
    <row r="1535" spans="14:15" x14ac:dyDescent="0.25">
      <c r="N1535" s="84"/>
      <c r="O1535" s="84"/>
    </row>
    <row r="1536" spans="14:15" x14ac:dyDescent="0.25">
      <c r="N1536" s="84"/>
      <c r="O1536" s="84"/>
    </row>
    <row r="1537" spans="14:15" x14ac:dyDescent="0.25">
      <c r="N1537" s="84"/>
      <c r="O1537" s="84"/>
    </row>
    <row r="1538" spans="14:15" x14ac:dyDescent="0.25">
      <c r="N1538" s="84"/>
      <c r="O1538" s="84"/>
    </row>
    <row r="1539" spans="14:15" x14ac:dyDescent="0.25">
      <c r="N1539" s="84"/>
      <c r="O1539" s="84"/>
    </row>
    <row r="1540" spans="14:15" x14ac:dyDescent="0.25">
      <c r="N1540" s="84"/>
      <c r="O1540" s="84"/>
    </row>
    <row r="1541" spans="14:15" x14ac:dyDescent="0.25">
      <c r="N1541" s="84"/>
      <c r="O1541" s="84"/>
    </row>
    <row r="1542" spans="14:15" x14ac:dyDescent="0.25">
      <c r="N1542" s="84"/>
      <c r="O1542" s="84"/>
    </row>
    <row r="1543" spans="14:15" x14ac:dyDescent="0.25">
      <c r="N1543" s="84"/>
      <c r="O1543" s="84"/>
    </row>
    <row r="1544" spans="14:15" x14ac:dyDescent="0.25">
      <c r="N1544" s="84"/>
      <c r="O1544" s="84"/>
    </row>
    <row r="1545" spans="14:15" x14ac:dyDescent="0.25">
      <c r="N1545" s="84"/>
      <c r="O1545" s="84"/>
    </row>
    <row r="1546" spans="14:15" x14ac:dyDescent="0.25">
      <c r="N1546" s="84"/>
      <c r="O1546" s="84"/>
    </row>
    <row r="1547" spans="14:15" x14ac:dyDescent="0.25">
      <c r="N1547" s="84"/>
      <c r="O1547" s="84"/>
    </row>
    <row r="1548" spans="14:15" x14ac:dyDescent="0.25">
      <c r="N1548" s="84"/>
      <c r="O1548" s="84"/>
    </row>
    <row r="1549" spans="14:15" x14ac:dyDescent="0.25">
      <c r="N1549" s="84"/>
      <c r="O1549" s="84"/>
    </row>
    <row r="1550" spans="14:15" x14ac:dyDescent="0.25">
      <c r="N1550" s="84"/>
      <c r="O1550" s="84"/>
    </row>
    <row r="1551" spans="14:15" x14ac:dyDescent="0.25">
      <c r="N1551" s="84"/>
      <c r="O1551" s="84"/>
    </row>
    <row r="1552" spans="14:15" x14ac:dyDescent="0.25">
      <c r="N1552" s="84"/>
      <c r="O1552" s="84"/>
    </row>
    <row r="1553" spans="14:15" x14ac:dyDescent="0.25">
      <c r="N1553" s="84"/>
      <c r="O1553" s="84"/>
    </row>
    <row r="1554" spans="14:15" x14ac:dyDescent="0.25">
      <c r="N1554" s="84"/>
      <c r="O1554" s="84"/>
    </row>
    <row r="1555" spans="14:15" x14ac:dyDescent="0.25">
      <c r="N1555" s="84"/>
      <c r="O1555" s="84"/>
    </row>
    <row r="1556" spans="14:15" x14ac:dyDescent="0.25">
      <c r="N1556" s="84"/>
      <c r="O1556" s="84"/>
    </row>
    <row r="1557" spans="14:15" x14ac:dyDescent="0.25">
      <c r="N1557" s="84"/>
      <c r="O1557" s="84"/>
    </row>
    <row r="1558" spans="14:15" x14ac:dyDescent="0.25">
      <c r="N1558" s="84"/>
      <c r="O1558" s="84"/>
    </row>
    <row r="1559" spans="14:15" x14ac:dyDescent="0.25">
      <c r="N1559" s="84"/>
      <c r="O1559" s="84"/>
    </row>
    <row r="1560" spans="14:15" x14ac:dyDescent="0.25">
      <c r="N1560" s="84"/>
      <c r="O1560" s="84"/>
    </row>
    <row r="1561" spans="14:15" x14ac:dyDescent="0.25">
      <c r="N1561" s="84"/>
      <c r="O1561" s="84"/>
    </row>
    <row r="1562" spans="14:15" x14ac:dyDescent="0.25">
      <c r="N1562" s="84"/>
      <c r="O1562" s="84"/>
    </row>
    <row r="1563" spans="14:15" x14ac:dyDescent="0.25">
      <c r="N1563" s="84"/>
      <c r="O1563" s="84"/>
    </row>
    <row r="1564" spans="14:15" x14ac:dyDescent="0.25">
      <c r="N1564" s="84"/>
      <c r="O1564" s="84"/>
    </row>
    <row r="1565" spans="14:15" x14ac:dyDescent="0.25">
      <c r="N1565" s="84"/>
      <c r="O1565" s="84"/>
    </row>
    <row r="1566" spans="14:15" x14ac:dyDescent="0.25">
      <c r="N1566" s="84"/>
      <c r="O1566" s="84"/>
    </row>
    <row r="1567" spans="14:15" x14ac:dyDescent="0.25">
      <c r="N1567" s="84"/>
      <c r="O1567" s="84"/>
    </row>
    <row r="1568" spans="14:15" x14ac:dyDescent="0.25">
      <c r="N1568" s="84"/>
      <c r="O1568" s="84"/>
    </row>
    <row r="1569" spans="14:15" x14ac:dyDescent="0.25">
      <c r="N1569" s="84"/>
      <c r="O1569" s="84"/>
    </row>
    <row r="1570" spans="14:15" x14ac:dyDescent="0.25">
      <c r="N1570" s="84"/>
      <c r="O1570" s="84"/>
    </row>
    <row r="1571" spans="14:15" x14ac:dyDescent="0.25">
      <c r="N1571" s="84"/>
      <c r="O1571" s="84"/>
    </row>
    <row r="1572" spans="14:15" x14ac:dyDescent="0.25">
      <c r="N1572" s="84"/>
      <c r="O1572" s="84"/>
    </row>
    <row r="1573" spans="14:15" x14ac:dyDescent="0.25">
      <c r="N1573" s="84"/>
      <c r="O1573" s="84"/>
    </row>
    <row r="1574" spans="14:15" x14ac:dyDescent="0.25">
      <c r="N1574" s="84"/>
      <c r="O1574" s="84"/>
    </row>
    <row r="1575" spans="14:15" x14ac:dyDescent="0.25">
      <c r="N1575" s="84"/>
      <c r="O1575" s="84"/>
    </row>
    <row r="1576" spans="14:15" x14ac:dyDescent="0.25">
      <c r="N1576" s="84"/>
      <c r="O1576" s="84"/>
    </row>
    <row r="1577" spans="14:15" x14ac:dyDescent="0.25">
      <c r="N1577" s="84"/>
      <c r="O1577" s="84"/>
    </row>
    <row r="1578" spans="14:15" x14ac:dyDescent="0.25">
      <c r="N1578" s="84"/>
      <c r="O1578" s="84"/>
    </row>
    <row r="1579" spans="14:15" x14ac:dyDescent="0.25">
      <c r="N1579" s="84"/>
      <c r="O1579" s="84"/>
    </row>
    <row r="1580" spans="14:15" x14ac:dyDescent="0.25">
      <c r="N1580" s="84"/>
      <c r="O1580" s="84"/>
    </row>
    <row r="1581" spans="14:15" x14ac:dyDescent="0.25">
      <c r="N1581" s="84"/>
      <c r="O1581" s="84"/>
    </row>
    <row r="1582" spans="14:15" x14ac:dyDescent="0.25">
      <c r="N1582" s="84"/>
      <c r="O1582" s="84"/>
    </row>
    <row r="1583" spans="14:15" x14ac:dyDescent="0.25">
      <c r="N1583" s="84"/>
      <c r="O1583" s="84"/>
    </row>
    <row r="1584" spans="14:15" x14ac:dyDescent="0.25">
      <c r="N1584" s="84"/>
      <c r="O1584" s="84"/>
    </row>
    <row r="1585" spans="14:15" x14ac:dyDescent="0.25">
      <c r="N1585" s="84"/>
      <c r="O1585" s="84"/>
    </row>
    <row r="1586" spans="14:15" x14ac:dyDescent="0.25">
      <c r="N1586" s="84"/>
      <c r="O1586" s="84"/>
    </row>
    <row r="1587" spans="14:15" x14ac:dyDescent="0.25">
      <c r="N1587" s="84"/>
      <c r="O1587" s="84"/>
    </row>
    <row r="1588" spans="14:15" x14ac:dyDescent="0.25">
      <c r="N1588" s="84"/>
      <c r="O1588" s="84"/>
    </row>
    <row r="1589" spans="14:15" x14ac:dyDescent="0.25">
      <c r="N1589" s="84"/>
      <c r="O1589" s="84"/>
    </row>
    <row r="1590" spans="14:15" x14ac:dyDescent="0.25">
      <c r="N1590" s="84"/>
      <c r="O1590" s="84"/>
    </row>
    <row r="1591" spans="14:15" x14ac:dyDescent="0.25">
      <c r="N1591" s="84"/>
      <c r="O1591" s="84"/>
    </row>
    <row r="1592" spans="14:15" x14ac:dyDescent="0.25">
      <c r="N1592" s="84"/>
      <c r="O1592" s="84"/>
    </row>
    <row r="1593" spans="14:15" x14ac:dyDescent="0.25">
      <c r="N1593" s="84"/>
      <c r="O1593" s="84"/>
    </row>
    <row r="1594" spans="14:15" x14ac:dyDescent="0.25">
      <c r="N1594" s="84"/>
      <c r="O1594" s="84"/>
    </row>
    <row r="1595" spans="14:15" x14ac:dyDescent="0.25">
      <c r="N1595" s="84"/>
      <c r="O1595" s="84"/>
    </row>
    <row r="1596" spans="14:15" x14ac:dyDescent="0.25">
      <c r="N1596" s="84"/>
      <c r="O1596" s="84"/>
    </row>
    <row r="1597" spans="14:15" x14ac:dyDescent="0.25">
      <c r="N1597" s="84"/>
      <c r="O1597" s="84"/>
    </row>
    <row r="1598" spans="14:15" x14ac:dyDescent="0.25">
      <c r="N1598" s="84"/>
      <c r="O1598" s="84"/>
    </row>
    <row r="1599" spans="14:15" x14ac:dyDescent="0.25">
      <c r="N1599" s="84"/>
      <c r="O1599" s="84"/>
    </row>
    <row r="1600" spans="14:15" x14ac:dyDescent="0.25">
      <c r="N1600" s="84"/>
      <c r="O1600" s="84"/>
    </row>
    <row r="1601" spans="14:15" x14ac:dyDescent="0.25">
      <c r="N1601" s="84"/>
      <c r="O1601" s="84"/>
    </row>
    <row r="1602" spans="14:15" x14ac:dyDescent="0.25">
      <c r="N1602" s="84"/>
      <c r="O1602" s="84"/>
    </row>
    <row r="1603" spans="14:15" x14ac:dyDescent="0.25">
      <c r="N1603" s="84"/>
      <c r="O1603" s="84"/>
    </row>
    <row r="1604" spans="14:15" x14ac:dyDescent="0.25">
      <c r="N1604" s="84"/>
      <c r="O1604" s="84"/>
    </row>
    <row r="1605" spans="14:15" x14ac:dyDescent="0.25">
      <c r="N1605" s="84"/>
      <c r="O1605" s="84"/>
    </row>
    <row r="1606" spans="14:15" x14ac:dyDescent="0.25">
      <c r="N1606" s="84"/>
      <c r="O1606" s="84"/>
    </row>
    <row r="1607" spans="14:15" x14ac:dyDescent="0.25">
      <c r="N1607" s="84"/>
      <c r="O1607" s="84"/>
    </row>
    <row r="1608" spans="14:15" x14ac:dyDescent="0.25">
      <c r="N1608" s="84"/>
      <c r="O1608" s="84"/>
    </row>
    <row r="1609" spans="14:15" x14ac:dyDescent="0.25">
      <c r="N1609" s="84"/>
      <c r="O1609" s="84"/>
    </row>
    <row r="1610" spans="14:15" x14ac:dyDescent="0.25">
      <c r="N1610" s="84"/>
      <c r="O1610" s="84"/>
    </row>
    <row r="1611" spans="14:15" x14ac:dyDescent="0.25">
      <c r="N1611" s="84"/>
      <c r="O1611" s="84"/>
    </row>
    <row r="1612" spans="14:15" x14ac:dyDescent="0.25">
      <c r="N1612" s="84"/>
      <c r="O1612" s="84"/>
    </row>
    <row r="1613" spans="14:15" x14ac:dyDescent="0.25">
      <c r="N1613" s="84"/>
      <c r="O1613" s="84"/>
    </row>
    <row r="1614" spans="14:15" x14ac:dyDescent="0.25">
      <c r="N1614" s="84"/>
      <c r="O1614" s="84"/>
    </row>
    <row r="1615" spans="14:15" x14ac:dyDescent="0.25">
      <c r="N1615" s="84"/>
      <c r="O1615" s="84"/>
    </row>
    <row r="1616" spans="14:15" x14ac:dyDescent="0.25">
      <c r="N1616" s="84"/>
      <c r="O1616" s="84"/>
    </row>
    <row r="1617" spans="14:15" x14ac:dyDescent="0.25">
      <c r="N1617" s="84"/>
      <c r="O1617" s="84"/>
    </row>
    <row r="1618" spans="14:15" x14ac:dyDescent="0.25">
      <c r="N1618" s="84"/>
      <c r="O1618" s="84"/>
    </row>
    <row r="1619" spans="14:15" x14ac:dyDescent="0.25">
      <c r="N1619" s="84"/>
      <c r="O1619" s="84"/>
    </row>
    <row r="1620" spans="14:15" x14ac:dyDescent="0.25">
      <c r="N1620" s="84"/>
      <c r="O1620" s="84"/>
    </row>
    <row r="1621" spans="14:15" x14ac:dyDescent="0.25">
      <c r="N1621" s="84"/>
      <c r="O1621" s="84"/>
    </row>
    <row r="1622" spans="14:15" x14ac:dyDescent="0.25">
      <c r="N1622" s="84"/>
      <c r="O1622" s="84"/>
    </row>
    <row r="1623" spans="14:15" x14ac:dyDescent="0.25">
      <c r="N1623" s="84"/>
      <c r="O1623" s="84"/>
    </row>
    <row r="1624" spans="14:15" x14ac:dyDescent="0.25">
      <c r="N1624" s="84"/>
      <c r="O1624" s="84"/>
    </row>
    <row r="1625" spans="14:15" x14ac:dyDescent="0.25">
      <c r="N1625" s="84"/>
      <c r="O1625" s="84"/>
    </row>
    <row r="1626" spans="14:15" x14ac:dyDescent="0.25">
      <c r="N1626" s="84"/>
      <c r="O1626" s="84"/>
    </row>
    <row r="1627" spans="14:15" x14ac:dyDescent="0.25">
      <c r="N1627" s="84"/>
      <c r="O1627" s="84"/>
    </row>
    <row r="1628" spans="14:15" x14ac:dyDescent="0.25">
      <c r="N1628" s="84"/>
      <c r="O1628" s="84"/>
    </row>
    <row r="1629" spans="14:15" x14ac:dyDescent="0.25">
      <c r="N1629" s="84"/>
      <c r="O1629" s="84"/>
    </row>
    <row r="1630" spans="14:15" x14ac:dyDescent="0.25">
      <c r="N1630" s="84"/>
      <c r="O1630" s="84"/>
    </row>
    <row r="1631" spans="14:15" x14ac:dyDescent="0.25">
      <c r="N1631" s="84"/>
      <c r="O1631" s="84"/>
    </row>
    <row r="1632" spans="14:15" x14ac:dyDescent="0.25">
      <c r="N1632" s="84"/>
      <c r="O1632" s="84"/>
    </row>
    <row r="1633" spans="14:15" x14ac:dyDescent="0.25">
      <c r="N1633" s="84"/>
      <c r="O1633" s="84"/>
    </row>
    <row r="1634" spans="14:15" x14ac:dyDescent="0.25">
      <c r="N1634" s="84"/>
      <c r="O1634" s="84"/>
    </row>
    <row r="1635" spans="14:15" x14ac:dyDescent="0.25">
      <c r="N1635" s="84"/>
      <c r="O1635" s="84"/>
    </row>
    <row r="1636" spans="14:15" x14ac:dyDescent="0.25">
      <c r="N1636" s="84"/>
      <c r="O1636" s="84"/>
    </row>
    <row r="1637" spans="14:15" x14ac:dyDescent="0.25">
      <c r="N1637" s="84"/>
      <c r="O1637" s="84"/>
    </row>
    <row r="1638" spans="14:15" x14ac:dyDescent="0.25">
      <c r="N1638" s="84"/>
      <c r="O1638" s="84"/>
    </row>
    <row r="1639" spans="14:15" x14ac:dyDescent="0.25">
      <c r="N1639" s="84"/>
      <c r="O1639" s="84"/>
    </row>
    <row r="1640" spans="14:15" x14ac:dyDescent="0.25">
      <c r="N1640" s="84"/>
      <c r="O1640" s="84"/>
    </row>
    <row r="1641" spans="14:15" x14ac:dyDescent="0.25">
      <c r="N1641" s="84"/>
      <c r="O1641" s="84"/>
    </row>
    <row r="1642" spans="14:15" x14ac:dyDescent="0.25">
      <c r="N1642" s="84"/>
      <c r="O1642" s="84"/>
    </row>
    <row r="1643" spans="14:15" x14ac:dyDescent="0.25">
      <c r="N1643" s="84"/>
      <c r="O1643" s="84"/>
    </row>
    <row r="1644" spans="14:15" x14ac:dyDescent="0.25">
      <c r="N1644" s="84"/>
      <c r="O1644" s="84"/>
    </row>
    <row r="1645" spans="14:15" x14ac:dyDescent="0.25">
      <c r="N1645" s="84"/>
      <c r="O1645" s="84"/>
    </row>
    <row r="1646" spans="14:15" x14ac:dyDescent="0.25">
      <c r="N1646" s="84"/>
      <c r="O1646" s="84"/>
    </row>
    <row r="1647" spans="14:15" x14ac:dyDescent="0.25">
      <c r="N1647" s="84"/>
      <c r="O1647" s="84"/>
    </row>
    <row r="1648" spans="14:15" x14ac:dyDescent="0.25">
      <c r="N1648" s="84"/>
      <c r="O1648" s="84"/>
    </row>
    <row r="1649" spans="14:15" x14ac:dyDescent="0.25">
      <c r="N1649" s="84"/>
      <c r="O1649" s="84"/>
    </row>
    <row r="1650" spans="14:15" x14ac:dyDescent="0.25">
      <c r="N1650" s="84"/>
      <c r="O1650" s="84"/>
    </row>
    <row r="1651" spans="14:15" x14ac:dyDescent="0.25">
      <c r="N1651" s="84"/>
      <c r="O1651" s="84"/>
    </row>
    <row r="1652" spans="14:15" x14ac:dyDescent="0.25">
      <c r="N1652" s="84"/>
      <c r="O1652" s="84"/>
    </row>
    <row r="1653" spans="14:15" x14ac:dyDescent="0.25">
      <c r="N1653" s="84"/>
      <c r="O1653" s="84"/>
    </row>
    <row r="1654" spans="14:15" x14ac:dyDescent="0.25">
      <c r="N1654" s="84"/>
      <c r="O1654" s="84"/>
    </row>
    <row r="1655" spans="14:15" x14ac:dyDescent="0.25">
      <c r="N1655" s="84"/>
      <c r="O1655" s="84"/>
    </row>
    <row r="1656" spans="14:15" x14ac:dyDescent="0.25">
      <c r="N1656" s="84"/>
      <c r="O1656" s="84"/>
    </row>
    <row r="1657" spans="14:15" x14ac:dyDescent="0.25">
      <c r="N1657" s="84"/>
      <c r="O1657" s="84"/>
    </row>
    <row r="1658" spans="14:15" x14ac:dyDescent="0.25">
      <c r="N1658" s="84"/>
      <c r="O1658" s="84"/>
    </row>
    <row r="1659" spans="14:15" x14ac:dyDescent="0.25">
      <c r="N1659" s="84"/>
      <c r="O1659" s="84"/>
    </row>
    <row r="1660" spans="14:15" x14ac:dyDescent="0.25">
      <c r="N1660" s="84"/>
      <c r="O1660" s="84"/>
    </row>
    <row r="1661" spans="14:15" x14ac:dyDescent="0.25">
      <c r="N1661" s="84"/>
      <c r="O1661" s="84"/>
    </row>
    <row r="1662" spans="14:15" x14ac:dyDescent="0.25">
      <c r="N1662" s="84"/>
      <c r="O1662" s="84"/>
    </row>
    <row r="1663" spans="14:15" x14ac:dyDescent="0.25">
      <c r="N1663" s="84"/>
      <c r="O1663" s="84"/>
    </row>
    <row r="1664" spans="14:15" x14ac:dyDescent="0.25">
      <c r="N1664" s="84"/>
      <c r="O1664" s="84"/>
    </row>
    <row r="1665" spans="14:15" x14ac:dyDescent="0.25">
      <c r="N1665" s="84"/>
      <c r="O1665" s="84"/>
    </row>
    <row r="1666" spans="14:15" x14ac:dyDescent="0.25">
      <c r="N1666" s="84"/>
      <c r="O1666" s="84"/>
    </row>
    <row r="1667" spans="14:15" x14ac:dyDescent="0.25">
      <c r="N1667" s="84"/>
      <c r="O1667" s="84"/>
    </row>
    <row r="1668" spans="14:15" x14ac:dyDescent="0.25">
      <c r="N1668" s="84"/>
      <c r="O1668" s="84"/>
    </row>
    <row r="1669" spans="14:15" x14ac:dyDescent="0.25">
      <c r="N1669" s="84"/>
      <c r="O1669" s="84"/>
    </row>
    <row r="1670" spans="14:15" x14ac:dyDescent="0.25">
      <c r="N1670" s="84"/>
      <c r="O1670" s="84"/>
    </row>
    <row r="1671" spans="14:15" x14ac:dyDescent="0.25">
      <c r="N1671" s="84"/>
      <c r="O1671" s="84"/>
    </row>
    <row r="1672" spans="14:15" x14ac:dyDescent="0.25">
      <c r="N1672" s="84"/>
      <c r="O1672" s="84"/>
    </row>
    <row r="1673" spans="14:15" x14ac:dyDescent="0.25">
      <c r="N1673" s="84"/>
      <c r="O1673" s="84"/>
    </row>
    <row r="1674" spans="14:15" x14ac:dyDescent="0.25">
      <c r="N1674" s="84"/>
      <c r="O1674" s="84"/>
    </row>
    <row r="1675" spans="14:15" x14ac:dyDescent="0.25">
      <c r="N1675" s="84"/>
      <c r="O1675" s="84"/>
    </row>
    <row r="1676" spans="14:15" x14ac:dyDescent="0.25">
      <c r="N1676" s="84"/>
      <c r="O1676" s="84"/>
    </row>
    <row r="1677" spans="14:15" x14ac:dyDescent="0.25">
      <c r="N1677" s="84"/>
      <c r="O1677" s="84"/>
    </row>
    <row r="1678" spans="14:15" x14ac:dyDescent="0.25">
      <c r="N1678" s="84"/>
      <c r="O1678" s="84"/>
    </row>
    <row r="1679" spans="14:15" x14ac:dyDescent="0.25">
      <c r="N1679" s="84"/>
      <c r="O1679" s="84"/>
    </row>
    <row r="1680" spans="14:15" x14ac:dyDescent="0.25">
      <c r="N1680" s="84"/>
      <c r="O1680" s="84"/>
    </row>
    <row r="1681" spans="14:15" x14ac:dyDescent="0.25">
      <c r="N1681" s="84"/>
      <c r="O1681" s="84"/>
    </row>
    <row r="1682" spans="14:15" x14ac:dyDescent="0.25">
      <c r="N1682" s="84"/>
      <c r="O1682" s="84"/>
    </row>
    <row r="1683" spans="14:15" x14ac:dyDescent="0.25">
      <c r="N1683" s="84"/>
      <c r="O1683" s="84"/>
    </row>
    <row r="1684" spans="14:15" x14ac:dyDescent="0.25">
      <c r="N1684" s="84"/>
      <c r="O1684" s="84"/>
    </row>
    <row r="1685" spans="14:15" x14ac:dyDescent="0.25">
      <c r="N1685" s="84"/>
      <c r="O1685" s="84"/>
    </row>
    <row r="1686" spans="14:15" x14ac:dyDescent="0.25">
      <c r="N1686" s="84"/>
      <c r="O1686" s="84"/>
    </row>
    <row r="1687" spans="14:15" x14ac:dyDescent="0.25">
      <c r="N1687" s="84"/>
      <c r="O1687" s="84"/>
    </row>
    <row r="1688" spans="14:15" x14ac:dyDescent="0.25">
      <c r="N1688" s="84"/>
      <c r="O1688" s="84"/>
    </row>
    <row r="1689" spans="14:15" x14ac:dyDescent="0.25">
      <c r="N1689" s="84"/>
      <c r="O1689" s="84"/>
    </row>
    <row r="1690" spans="14:15" x14ac:dyDescent="0.25">
      <c r="N1690" s="84"/>
      <c r="O1690" s="84"/>
    </row>
    <row r="1691" spans="14:15" x14ac:dyDescent="0.25">
      <c r="N1691" s="84"/>
      <c r="O1691" s="84"/>
    </row>
    <row r="1692" spans="14:15" x14ac:dyDescent="0.25">
      <c r="N1692" s="84"/>
      <c r="O1692" s="84"/>
    </row>
    <row r="1693" spans="14:15" x14ac:dyDescent="0.25">
      <c r="N1693" s="84"/>
      <c r="O1693" s="84"/>
    </row>
    <row r="1694" spans="14:15" x14ac:dyDescent="0.25">
      <c r="N1694" s="84"/>
      <c r="O1694" s="84"/>
    </row>
    <row r="1695" spans="14:15" x14ac:dyDescent="0.25">
      <c r="N1695" s="84"/>
      <c r="O1695" s="84"/>
    </row>
    <row r="1696" spans="14:15" x14ac:dyDescent="0.25">
      <c r="N1696" s="84"/>
      <c r="O1696" s="84"/>
    </row>
    <row r="1697" spans="14:15" x14ac:dyDescent="0.25">
      <c r="N1697" s="84"/>
      <c r="O1697" s="84"/>
    </row>
    <row r="1698" spans="14:15" x14ac:dyDescent="0.25">
      <c r="N1698" s="84"/>
      <c r="O1698" s="84"/>
    </row>
    <row r="1699" spans="14:15" x14ac:dyDescent="0.25">
      <c r="N1699" s="84"/>
      <c r="O1699" s="84"/>
    </row>
    <row r="1700" spans="14:15" x14ac:dyDescent="0.25">
      <c r="N1700" s="84"/>
      <c r="O1700" s="84"/>
    </row>
    <row r="1701" spans="14:15" x14ac:dyDescent="0.25">
      <c r="N1701" s="84"/>
      <c r="O1701" s="84"/>
    </row>
    <row r="1702" spans="14:15" x14ac:dyDescent="0.25">
      <c r="N1702" s="84"/>
      <c r="O1702" s="84"/>
    </row>
    <row r="1703" spans="14:15" x14ac:dyDescent="0.25">
      <c r="N1703" s="84"/>
      <c r="O1703" s="84"/>
    </row>
    <row r="1704" spans="14:15" x14ac:dyDescent="0.25">
      <c r="N1704" s="84"/>
      <c r="O1704" s="84"/>
    </row>
    <row r="1705" spans="14:15" x14ac:dyDescent="0.25">
      <c r="N1705" s="84"/>
      <c r="O1705" s="84"/>
    </row>
    <row r="1706" spans="14:15" x14ac:dyDescent="0.25">
      <c r="N1706" s="84"/>
      <c r="O1706" s="84"/>
    </row>
    <row r="1707" spans="14:15" x14ac:dyDescent="0.25">
      <c r="N1707" s="84"/>
      <c r="O1707" s="84"/>
    </row>
    <row r="1708" spans="14:15" x14ac:dyDescent="0.25">
      <c r="N1708" s="84"/>
      <c r="O1708" s="84"/>
    </row>
    <row r="1709" spans="14:15" x14ac:dyDescent="0.25">
      <c r="N1709" s="84"/>
      <c r="O1709" s="84"/>
    </row>
    <row r="1710" spans="14:15" x14ac:dyDescent="0.25">
      <c r="N1710" s="84"/>
      <c r="O1710" s="84"/>
    </row>
    <row r="1711" spans="14:15" x14ac:dyDescent="0.25">
      <c r="N1711" s="84"/>
      <c r="O1711" s="84"/>
    </row>
    <row r="1712" spans="14:15" x14ac:dyDescent="0.25">
      <c r="N1712" s="84"/>
      <c r="O1712" s="84"/>
    </row>
    <row r="1713" spans="14:15" x14ac:dyDescent="0.25">
      <c r="N1713" s="84"/>
      <c r="O1713" s="84"/>
    </row>
    <row r="1714" spans="14:15" x14ac:dyDescent="0.25">
      <c r="N1714" s="84"/>
      <c r="O1714" s="84"/>
    </row>
    <row r="1715" spans="14:15" x14ac:dyDescent="0.25">
      <c r="N1715" s="84"/>
      <c r="O1715" s="84"/>
    </row>
    <row r="1716" spans="14:15" x14ac:dyDescent="0.25">
      <c r="N1716" s="84"/>
      <c r="O1716" s="84"/>
    </row>
    <row r="1717" spans="14:15" x14ac:dyDescent="0.25">
      <c r="N1717" s="84"/>
      <c r="O1717" s="84"/>
    </row>
    <row r="1718" spans="14:15" x14ac:dyDescent="0.25">
      <c r="N1718" s="84"/>
      <c r="O1718" s="84"/>
    </row>
    <row r="1719" spans="14:15" x14ac:dyDescent="0.25">
      <c r="N1719" s="84"/>
      <c r="O1719" s="84"/>
    </row>
    <row r="1720" spans="14:15" x14ac:dyDescent="0.25">
      <c r="N1720" s="84"/>
      <c r="O1720" s="84"/>
    </row>
    <row r="1721" spans="14:15" x14ac:dyDescent="0.25">
      <c r="N1721" s="84"/>
      <c r="O1721" s="84"/>
    </row>
    <row r="1722" spans="14:15" x14ac:dyDescent="0.25">
      <c r="N1722" s="84"/>
      <c r="O1722" s="84"/>
    </row>
    <row r="1723" spans="14:15" x14ac:dyDescent="0.25">
      <c r="N1723" s="84"/>
      <c r="O1723" s="84"/>
    </row>
    <row r="1724" spans="14:15" x14ac:dyDescent="0.25">
      <c r="N1724" s="84"/>
      <c r="O1724" s="84"/>
    </row>
    <row r="1725" spans="14:15" x14ac:dyDescent="0.25">
      <c r="N1725" s="84"/>
      <c r="O1725" s="84"/>
    </row>
    <row r="1726" spans="14:15" x14ac:dyDescent="0.25">
      <c r="N1726" s="84"/>
      <c r="O1726" s="84"/>
    </row>
    <row r="1727" spans="14:15" x14ac:dyDescent="0.25">
      <c r="N1727" s="84"/>
      <c r="O1727" s="84"/>
    </row>
    <row r="1728" spans="14:15" x14ac:dyDescent="0.25">
      <c r="N1728" s="84"/>
      <c r="O1728" s="84"/>
    </row>
    <row r="1729" spans="14:15" x14ac:dyDescent="0.25">
      <c r="N1729" s="84"/>
      <c r="O1729" s="84"/>
    </row>
    <row r="1730" spans="14:15" x14ac:dyDescent="0.25">
      <c r="N1730" s="84"/>
      <c r="O1730" s="84"/>
    </row>
    <row r="1731" spans="14:15" x14ac:dyDescent="0.25">
      <c r="N1731" s="84"/>
      <c r="O1731" s="84"/>
    </row>
    <row r="1732" spans="14:15" x14ac:dyDescent="0.25">
      <c r="N1732" s="84"/>
      <c r="O1732" s="84"/>
    </row>
    <row r="1733" spans="14:15" x14ac:dyDescent="0.25">
      <c r="N1733" s="84"/>
      <c r="O1733" s="84"/>
    </row>
    <row r="1734" spans="14:15" x14ac:dyDescent="0.25">
      <c r="N1734" s="84"/>
      <c r="O1734" s="84"/>
    </row>
    <row r="1735" spans="14:15" x14ac:dyDescent="0.25">
      <c r="N1735" s="84"/>
      <c r="O1735" s="84"/>
    </row>
    <row r="1736" spans="14:15" x14ac:dyDescent="0.25">
      <c r="N1736" s="84"/>
      <c r="O1736" s="84"/>
    </row>
    <row r="1737" spans="14:15" x14ac:dyDescent="0.25">
      <c r="N1737" s="84"/>
      <c r="O1737" s="84"/>
    </row>
    <row r="1738" spans="14:15" x14ac:dyDescent="0.25">
      <c r="N1738" s="84"/>
      <c r="O1738" s="84"/>
    </row>
    <row r="1739" spans="14:15" x14ac:dyDescent="0.25">
      <c r="N1739" s="84"/>
      <c r="O1739" s="84"/>
    </row>
    <row r="1740" spans="14:15" x14ac:dyDescent="0.25">
      <c r="N1740" s="84"/>
      <c r="O1740" s="84"/>
    </row>
    <row r="1741" spans="14:15" x14ac:dyDescent="0.25">
      <c r="N1741" s="84"/>
      <c r="O1741" s="84"/>
    </row>
    <row r="1742" spans="14:15" x14ac:dyDescent="0.25">
      <c r="N1742" s="84"/>
      <c r="O1742" s="84"/>
    </row>
    <row r="1743" spans="14:15" x14ac:dyDescent="0.25">
      <c r="N1743" s="84"/>
      <c r="O1743" s="84"/>
    </row>
    <row r="1744" spans="14:15" x14ac:dyDescent="0.25">
      <c r="N1744" s="84"/>
      <c r="O1744" s="84"/>
    </row>
    <row r="1745" spans="14:15" x14ac:dyDescent="0.25">
      <c r="N1745" s="84"/>
      <c r="O1745" s="84"/>
    </row>
    <row r="1746" spans="14:15" x14ac:dyDescent="0.25">
      <c r="N1746" s="84"/>
      <c r="O1746" s="84"/>
    </row>
    <row r="1747" spans="14:15" x14ac:dyDescent="0.25">
      <c r="N1747" s="84"/>
      <c r="O1747" s="84"/>
    </row>
    <row r="1748" spans="14:15" x14ac:dyDescent="0.25">
      <c r="N1748" s="84"/>
      <c r="O1748" s="84"/>
    </row>
    <row r="1749" spans="14:15" x14ac:dyDescent="0.25">
      <c r="N1749" s="84"/>
      <c r="O1749" s="84"/>
    </row>
    <row r="1750" spans="14:15" x14ac:dyDescent="0.25">
      <c r="N1750" s="84"/>
      <c r="O1750" s="84"/>
    </row>
    <row r="1751" spans="14:15" x14ac:dyDescent="0.25">
      <c r="N1751" s="84"/>
      <c r="O1751" s="84"/>
    </row>
    <row r="1752" spans="14:15" x14ac:dyDescent="0.25">
      <c r="N1752" s="84"/>
      <c r="O1752" s="84"/>
    </row>
    <row r="1753" spans="14:15" x14ac:dyDescent="0.25">
      <c r="N1753" s="84"/>
      <c r="O1753" s="84"/>
    </row>
    <row r="1754" spans="14:15" x14ac:dyDescent="0.25">
      <c r="N1754" s="84"/>
      <c r="O1754" s="84"/>
    </row>
    <row r="1755" spans="14:15" x14ac:dyDescent="0.25">
      <c r="N1755" s="84"/>
      <c r="O1755" s="84"/>
    </row>
    <row r="1756" spans="14:15" x14ac:dyDescent="0.25">
      <c r="N1756" s="84"/>
      <c r="O1756" s="84"/>
    </row>
    <row r="1757" spans="14:15" x14ac:dyDescent="0.25">
      <c r="N1757" s="84"/>
      <c r="O1757" s="84"/>
    </row>
    <row r="1758" spans="14:15" x14ac:dyDescent="0.25">
      <c r="N1758" s="84"/>
      <c r="O1758" s="84"/>
    </row>
    <row r="1759" spans="14:15" x14ac:dyDescent="0.25">
      <c r="N1759" s="84"/>
      <c r="O1759" s="84"/>
    </row>
    <row r="1760" spans="14:15" x14ac:dyDescent="0.25">
      <c r="N1760" s="84"/>
      <c r="O1760" s="84"/>
    </row>
    <row r="1761" spans="14:15" x14ac:dyDescent="0.25">
      <c r="N1761" s="84"/>
      <c r="O1761" s="84"/>
    </row>
    <row r="1762" spans="14:15" x14ac:dyDescent="0.25">
      <c r="N1762" s="84"/>
      <c r="O1762" s="84"/>
    </row>
    <row r="1763" spans="14:15" x14ac:dyDescent="0.25">
      <c r="N1763" s="84"/>
      <c r="O1763" s="84"/>
    </row>
    <row r="1764" spans="14:15" x14ac:dyDescent="0.25">
      <c r="N1764" s="84"/>
      <c r="O1764" s="84"/>
    </row>
    <row r="1765" spans="14:15" x14ac:dyDescent="0.25">
      <c r="N1765" s="84"/>
      <c r="O1765" s="84"/>
    </row>
    <row r="1766" spans="14:15" x14ac:dyDescent="0.25">
      <c r="N1766" s="84"/>
      <c r="O1766" s="84"/>
    </row>
    <row r="1767" spans="14:15" x14ac:dyDescent="0.25">
      <c r="N1767" s="84"/>
      <c r="O1767" s="84"/>
    </row>
    <row r="1768" spans="14:15" x14ac:dyDescent="0.25">
      <c r="N1768" s="84"/>
      <c r="O1768" s="84"/>
    </row>
    <row r="1769" spans="14:15" x14ac:dyDescent="0.25">
      <c r="N1769" s="84"/>
      <c r="O1769" s="84"/>
    </row>
    <row r="1770" spans="14:15" x14ac:dyDescent="0.25">
      <c r="N1770" s="84"/>
      <c r="O1770" s="84"/>
    </row>
    <row r="1771" spans="14:15" x14ac:dyDescent="0.25">
      <c r="N1771" s="84"/>
      <c r="O1771" s="84"/>
    </row>
    <row r="1772" spans="14:15" x14ac:dyDescent="0.25">
      <c r="N1772" s="84"/>
      <c r="O1772" s="84"/>
    </row>
    <row r="1773" spans="14:15" x14ac:dyDescent="0.25">
      <c r="N1773" s="84"/>
      <c r="O1773" s="84"/>
    </row>
    <row r="1774" spans="14:15" x14ac:dyDescent="0.25">
      <c r="N1774" s="84"/>
      <c r="O1774" s="84"/>
    </row>
    <row r="1775" spans="14:15" x14ac:dyDescent="0.25">
      <c r="N1775" s="84"/>
      <c r="O1775" s="84"/>
    </row>
    <row r="1776" spans="14:15" x14ac:dyDescent="0.25">
      <c r="N1776" s="84"/>
      <c r="O1776" s="84"/>
    </row>
    <row r="1777" spans="14:15" x14ac:dyDescent="0.25">
      <c r="N1777" s="84"/>
      <c r="O1777" s="84"/>
    </row>
    <row r="1778" spans="14:15" x14ac:dyDescent="0.25">
      <c r="N1778" s="84"/>
      <c r="O1778" s="84"/>
    </row>
    <row r="1779" spans="14:15" x14ac:dyDescent="0.25">
      <c r="N1779" s="84"/>
      <c r="O1779" s="84"/>
    </row>
    <row r="1780" spans="14:15" x14ac:dyDescent="0.25">
      <c r="N1780" s="84"/>
      <c r="O1780" s="84"/>
    </row>
    <row r="1781" spans="14:15" x14ac:dyDescent="0.25">
      <c r="N1781" s="84"/>
      <c r="O1781" s="84"/>
    </row>
    <row r="1782" spans="14:15" x14ac:dyDescent="0.25">
      <c r="N1782" s="84"/>
      <c r="O1782" s="84"/>
    </row>
    <row r="1783" spans="14:15" x14ac:dyDescent="0.25">
      <c r="N1783" s="84"/>
      <c r="O1783" s="84"/>
    </row>
    <row r="1784" spans="14:15" x14ac:dyDescent="0.25">
      <c r="N1784" s="84"/>
      <c r="O1784" s="84"/>
    </row>
    <row r="1785" spans="14:15" x14ac:dyDescent="0.25">
      <c r="N1785" s="84"/>
      <c r="O1785" s="84"/>
    </row>
    <row r="1786" spans="14:15" x14ac:dyDescent="0.25">
      <c r="N1786" s="84"/>
      <c r="O1786" s="84"/>
    </row>
    <row r="1787" spans="14:15" x14ac:dyDescent="0.25">
      <c r="N1787" s="84"/>
      <c r="O1787" s="84"/>
    </row>
    <row r="1788" spans="14:15" x14ac:dyDescent="0.25">
      <c r="N1788" s="84"/>
      <c r="O1788" s="84"/>
    </row>
    <row r="1789" spans="14:15" x14ac:dyDescent="0.25">
      <c r="N1789" s="84"/>
      <c r="O1789" s="84"/>
    </row>
    <row r="1790" spans="14:15" x14ac:dyDescent="0.25">
      <c r="N1790" s="84"/>
      <c r="O1790" s="84"/>
    </row>
    <row r="1791" spans="14:15" x14ac:dyDescent="0.25">
      <c r="N1791" s="84"/>
      <c r="O1791" s="84"/>
    </row>
    <row r="1792" spans="14:15" x14ac:dyDescent="0.25">
      <c r="N1792" s="84"/>
      <c r="O1792" s="84"/>
    </row>
    <row r="1793" spans="14:15" x14ac:dyDescent="0.25">
      <c r="N1793" s="84"/>
      <c r="O1793" s="84"/>
    </row>
    <row r="1794" spans="14:15" x14ac:dyDescent="0.25">
      <c r="N1794" s="84"/>
      <c r="O1794" s="84"/>
    </row>
    <row r="1795" spans="14:15" x14ac:dyDescent="0.25">
      <c r="N1795" s="84"/>
      <c r="O1795" s="84"/>
    </row>
    <row r="1796" spans="14:15" x14ac:dyDescent="0.25">
      <c r="N1796" s="84"/>
      <c r="O1796" s="84"/>
    </row>
    <row r="1797" spans="14:15" x14ac:dyDescent="0.25">
      <c r="N1797" s="84"/>
      <c r="O1797" s="84"/>
    </row>
    <row r="1798" spans="14:15" x14ac:dyDescent="0.25">
      <c r="N1798" s="84"/>
      <c r="O1798" s="84"/>
    </row>
    <row r="1799" spans="14:15" x14ac:dyDescent="0.25">
      <c r="N1799" s="84"/>
      <c r="O1799" s="84"/>
    </row>
    <row r="1800" spans="14:15" x14ac:dyDescent="0.25">
      <c r="N1800" s="84"/>
      <c r="O1800" s="84"/>
    </row>
    <row r="1801" spans="14:15" x14ac:dyDescent="0.25">
      <c r="N1801" s="84"/>
      <c r="O1801" s="84"/>
    </row>
    <row r="1802" spans="14:15" x14ac:dyDescent="0.25">
      <c r="N1802" s="84"/>
      <c r="O1802" s="84"/>
    </row>
    <row r="1803" spans="14:15" x14ac:dyDescent="0.25">
      <c r="N1803" s="84"/>
      <c r="O1803" s="84"/>
    </row>
    <row r="1804" spans="14:15" x14ac:dyDescent="0.25">
      <c r="N1804" s="84"/>
      <c r="O1804" s="84"/>
    </row>
    <row r="1805" spans="14:15" x14ac:dyDescent="0.25">
      <c r="N1805" s="84"/>
      <c r="O1805" s="84"/>
    </row>
    <row r="1806" spans="14:15" x14ac:dyDescent="0.25">
      <c r="N1806" s="84"/>
      <c r="O1806" s="84"/>
    </row>
    <row r="1807" spans="14:15" x14ac:dyDescent="0.25">
      <c r="N1807" s="84"/>
      <c r="O1807" s="84"/>
    </row>
    <row r="1808" spans="14:15" x14ac:dyDescent="0.25">
      <c r="N1808" s="84"/>
      <c r="O1808" s="84"/>
    </row>
    <row r="1809" spans="14:15" x14ac:dyDescent="0.25">
      <c r="N1809" s="84"/>
      <c r="O1809" s="84"/>
    </row>
    <row r="1810" spans="14:15" x14ac:dyDescent="0.25">
      <c r="N1810" s="84"/>
      <c r="O1810" s="84"/>
    </row>
    <row r="1811" spans="14:15" x14ac:dyDescent="0.25">
      <c r="N1811" s="84"/>
      <c r="O1811" s="84"/>
    </row>
    <row r="1812" spans="14:15" x14ac:dyDescent="0.25">
      <c r="N1812" s="84"/>
      <c r="O1812" s="84"/>
    </row>
    <row r="1813" spans="14:15" x14ac:dyDescent="0.25">
      <c r="N1813" s="84"/>
      <c r="O1813" s="84"/>
    </row>
    <row r="1814" spans="14:15" x14ac:dyDescent="0.25">
      <c r="N1814" s="84"/>
      <c r="O1814" s="84"/>
    </row>
    <row r="1815" spans="14:15" x14ac:dyDescent="0.25">
      <c r="N1815" s="84"/>
      <c r="O1815" s="84"/>
    </row>
    <row r="1816" spans="14:15" x14ac:dyDescent="0.25">
      <c r="N1816" s="84"/>
      <c r="O1816" s="84"/>
    </row>
    <row r="1817" spans="14:15" x14ac:dyDescent="0.25">
      <c r="N1817" s="84"/>
      <c r="O1817" s="84"/>
    </row>
    <row r="1818" spans="14:15" x14ac:dyDescent="0.25">
      <c r="N1818" s="84"/>
      <c r="O1818" s="84"/>
    </row>
    <row r="1819" spans="14:15" x14ac:dyDescent="0.25">
      <c r="N1819" s="84"/>
      <c r="O1819" s="84"/>
    </row>
    <row r="1820" spans="14:15" x14ac:dyDescent="0.25">
      <c r="N1820" s="84"/>
      <c r="O1820" s="84"/>
    </row>
    <row r="1821" spans="14:15" x14ac:dyDescent="0.25">
      <c r="N1821" s="84"/>
      <c r="O1821" s="84"/>
    </row>
    <row r="1822" spans="14:15" x14ac:dyDescent="0.25">
      <c r="N1822" s="84"/>
      <c r="O1822" s="84"/>
    </row>
    <row r="1823" spans="14:15" x14ac:dyDescent="0.25">
      <c r="N1823" s="84"/>
      <c r="O1823" s="84"/>
    </row>
    <row r="1824" spans="14:15" x14ac:dyDescent="0.25">
      <c r="N1824" s="84"/>
      <c r="O1824" s="84"/>
    </row>
    <row r="1825" spans="14:15" x14ac:dyDescent="0.25">
      <c r="N1825" s="84"/>
      <c r="O1825" s="84"/>
    </row>
    <row r="1826" spans="14:15" x14ac:dyDescent="0.25">
      <c r="N1826" s="84"/>
      <c r="O1826" s="84"/>
    </row>
    <row r="1827" spans="14:15" x14ac:dyDescent="0.25">
      <c r="N1827" s="84"/>
      <c r="O1827" s="84"/>
    </row>
    <row r="1828" spans="14:15" x14ac:dyDescent="0.25">
      <c r="N1828" s="84"/>
      <c r="O1828" s="84"/>
    </row>
    <row r="1829" spans="14:15" x14ac:dyDescent="0.25">
      <c r="N1829" s="84"/>
      <c r="O1829" s="84"/>
    </row>
    <row r="1830" spans="14:15" x14ac:dyDescent="0.25">
      <c r="N1830" s="84"/>
      <c r="O1830" s="84"/>
    </row>
    <row r="1831" spans="14:15" x14ac:dyDescent="0.25">
      <c r="N1831" s="84"/>
      <c r="O1831" s="84"/>
    </row>
    <row r="1832" spans="14:15" x14ac:dyDescent="0.25">
      <c r="N1832" s="84"/>
      <c r="O1832" s="84"/>
    </row>
    <row r="1833" spans="14:15" x14ac:dyDescent="0.25">
      <c r="N1833" s="84"/>
      <c r="O1833" s="84"/>
    </row>
    <row r="1834" spans="14:15" x14ac:dyDescent="0.25">
      <c r="N1834" s="84"/>
      <c r="O1834" s="84"/>
    </row>
    <row r="1835" spans="14:15" x14ac:dyDescent="0.25">
      <c r="N1835" s="84"/>
      <c r="O1835" s="84"/>
    </row>
    <row r="1836" spans="14:15" x14ac:dyDescent="0.25">
      <c r="N1836" s="84"/>
      <c r="O1836" s="84"/>
    </row>
    <row r="1837" spans="14:15" x14ac:dyDescent="0.25">
      <c r="N1837" s="84"/>
      <c r="O1837" s="84"/>
    </row>
    <row r="1838" spans="14:15" x14ac:dyDescent="0.25">
      <c r="N1838" s="84"/>
      <c r="O1838" s="84"/>
    </row>
    <row r="1839" spans="14:15" x14ac:dyDescent="0.25">
      <c r="N1839" s="84"/>
      <c r="O1839" s="84"/>
    </row>
    <row r="1840" spans="14:15" x14ac:dyDescent="0.25">
      <c r="N1840" s="84"/>
      <c r="O1840" s="84"/>
    </row>
    <row r="1841" spans="14:15" x14ac:dyDescent="0.25">
      <c r="N1841" s="84"/>
      <c r="O1841" s="84"/>
    </row>
    <row r="1842" spans="14:15" x14ac:dyDescent="0.25">
      <c r="N1842" s="84"/>
      <c r="O1842" s="84"/>
    </row>
    <row r="1843" spans="14:15" x14ac:dyDescent="0.25">
      <c r="N1843" s="84"/>
      <c r="O1843" s="84"/>
    </row>
    <row r="1844" spans="14:15" x14ac:dyDescent="0.25">
      <c r="N1844" s="84"/>
      <c r="O1844" s="84"/>
    </row>
    <row r="1845" spans="14:15" x14ac:dyDescent="0.25">
      <c r="N1845" s="84"/>
      <c r="O1845" s="84"/>
    </row>
    <row r="1846" spans="14:15" x14ac:dyDescent="0.25">
      <c r="N1846" s="84"/>
      <c r="O1846" s="84"/>
    </row>
    <row r="1847" spans="14:15" x14ac:dyDescent="0.25">
      <c r="N1847" s="84"/>
      <c r="O1847" s="84"/>
    </row>
    <row r="1848" spans="14:15" x14ac:dyDescent="0.25">
      <c r="N1848" s="84"/>
      <c r="O1848" s="84"/>
    </row>
    <row r="1849" spans="14:15" x14ac:dyDescent="0.25">
      <c r="N1849" s="84"/>
      <c r="O1849" s="84"/>
    </row>
    <row r="1850" spans="14:15" x14ac:dyDescent="0.25">
      <c r="N1850" s="84"/>
      <c r="O1850" s="84"/>
    </row>
    <row r="1851" spans="14:15" x14ac:dyDescent="0.25">
      <c r="N1851" s="84"/>
      <c r="O1851" s="84"/>
    </row>
    <row r="1852" spans="14:15" x14ac:dyDescent="0.25">
      <c r="N1852" s="84"/>
      <c r="O1852" s="84"/>
    </row>
    <row r="1853" spans="14:15" x14ac:dyDescent="0.25">
      <c r="N1853" s="84"/>
      <c r="O1853" s="84"/>
    </row>
    <row r="1854" spans="14:15" x14ac:dyDescent="0.25">
      <c r="N1854" s="84"/>
      <c r="O1854" s="84"/>
    </row>
    <row r="1855" spans="14:15" x14ac:dyDescent="0.25">
      <c r="N1855" s="84"/>
      <c r="O1855" s="84"/>
    </row>
    <row r="1856" spans="14:15" x14ac:dyDescent="0.25">
      <c r="N1856" s="84"/>
      <c r="O1856" s="84"/>
    </row>
    <row r="1857" spans="14:15" x14ac:dyDescent="0.25">
      <c r="N1857" s="84"/>
      <c r="O1857" s="84"/>
    </row>
    <row r="1858" spans="14:15" x14ac:dyDescent="0.25">
      <c r="N1858" s="84"/>
      <c r="O1858" s="84"/>
    </row>
    <row r="1859" spans="14:15" x14ac:dyDescent="0.25">
      <c r="N1859" s="84"/>
      <c r="O1859" s="84"/>
    </row>
    <row r="1860" spans="14:15" x14ac:dyDescent="0.25">
      <c r="N1860" s="84"/>
      <c r="O1860" s="84"/>
    </row>
    <row r="1861" spans="14:15" x14ac:dyDescent="0.25">
      <c r="N1861" s="84"/>
      <c r="O1861" s="84"/>
    </row>
    <row r="1862" spans="14:15" x14ac:dyDescent="0.25">
      <c r="N1862" s="84"/>
      <c r="O1862" s="84"/>
    </row>
    <row r="1863" spans="14:15" x14ac:dyDescent="0.25">
      <c r="N1863" s="84"/>
      <c r="O1863" s="84"/>
    </row>
    <row r="1864" spans="14:15" x14ac:dyDescent="0.25">
      <c r="N1864" s="84"/>
      <c r="O1864" s="84"/>
    </row>
    <row r="1865" spans="14:15" x14ac:dyDescent="0.25">
      <c r="N1865" s="84"/>
      <c r="O1865" s="84"/>
    </row>
    <row r="1866" spans="14:15" x14ac:dyDescent="0.25">
      <c r="N1866" s="84"/>
      <c r="O1866" s="84"/>
    </row>
    <row r="1867" spans="14:15" x14ac:dyDescent="0.25">
      <c r="N1867" s="84"/>
      <c r="O1867" s="84"/>
    </row>
    <row r="1868" spans="14:15" x14ac:dyDescent="0.25">
      <c r="N1868" s="84"/>
      <c r="O1868" s="84"/>
    </row>
    <row r="1869" spans="14:15" x14ac:dyDescent="0.25">
      <c r="N1869" s="84"/>
      <c r="O1869" s="84"/>
    </row>
    <row r="1870" spans="14:15" x14ac:dyDescent="0.25">
      <c r="N1870" s="84"/>
      <c r="O1870" s="84"/>
    </row>
    <row r="1871" spans="14:15" x14ac:dyDescent="0.25">
      <c r="N1871" s="84"/>
      <c r="O1871" s="84"/>
    </row>
    <row r="1872" spans="14:15" x14ac:dyDescent="0.25">
      <c r="N1872" s="84"/>
      <c r="O1872" s="84"/>
    </row>
    <row r="1873" spans="14:15" x14ac:dyDescent="0.25">
      <c r="N1873" s="84"/>
      <c r="O1873" s="84"/>
    </row>
    <row r="1874" spans="14:15" x14ac:dyDescent="0.25">
      <c r="N1874" s="84"/>
      <c r="O1874" s="84"/>
    </row>
    <row r="1875" spans="14:15" x14ac:dyDescent="0.25">
      <c r="N1875" s="84"/>
      <c r="O1875" s="84"/>
    </row>
    <row r="1876" spans="14:15" x14ac:dyDescent="0.25">
      <c r="N1876" s="84"/>
      <c r="O1876" s="84"/>
    </row>
    <row r="1877" spans="14:15" x14ac:dyDescent="0.25">
      <c r="N1877" s="84"/>
      <c r="O1877" s="84"/>
    </row>
    <row r="1878" spans="14:15" x14ac:dyDescent="0.25">
      <c r="N1878" s="84"/>
      <c r="O1878" s="84"/>
    </row>
    <row r="1879" spans="14:15" x14ac:dyDescent="0.25">
      <c r="N1879" s="84"/>
      <c r="O1879" s="84"/>
    </row>
    <row r="1880" spans="14:15" x14ac:dyDescent="0.25">
      <c r="N1880" s="84"/>
      <c r="O1880" s="84"/>
    </row>
    <row r="1881" spans="14:15" x14ac:dyDescent="0.25">
      <c r="N1881" s="84"/>
      <c r="O1881" s="84"/>
    </row>
    <row r="1882" spans="14:15" x14ac:dyDescent="0.25">
      <c r="N1882" s="84"/>
      <c r="O1882" s="84"/>
    </row>
    <row r="1883" spans="14:15" x14ac:dyDescent="0.25">
      <c r="N1883" s="84"/>
      <c r="O1883" s="84"/>
    </row>
    <row r="1884" spans="14:15" x14ac:dyDescent="0.25">
      <c r="N1884" s="84"/>
      <c r="O1884" s="84"/>
    </row>
    <row r="1885" spans="14:15" x14ac:dyDescent="0.25">
      <c r="N1885" s="84"/>
      <c r="O1885" s="84"/>
    </row>
    <row r="1886" spans="14:15" x14ac:dyDescent="0.25">
      <c r="N1886" s="84"/>
      <c r="O1886" s="84"/>
    </row>
    <row r="1887" spans="14:15" x14ac:dyDescent="0.25">
      <c r="N1887" s="84"/>
      <c r="O1887" s="84"/>
    </row>
    <row r="1888" spans="14:15" x14ac:dyDescent="0.25">
      <c r="N1888" s="84"/>
      <c r="O1888" s="84"/>
    </row>
    <row r="1889" spans="14:15" x14ac:dyDescent="0.25">
      <c r="N1889" s="84"/>
      <c r="O1889" s="84"/>
    </row>
    <row r="1890" spans="14:15" x14ac:dyDescent="0.25">
      <c r="N1890" s="84"/>
      <c r="O1890" s="84"/>
    </row>
    <row r="1891" spans="14:15" x14ac:dyDescent="0.25">
      <c r="N1891" s="84"/>
      <c r="O1891" s="84"/>
    </row>
    <row r="1892" spans="14:15" x14ac:dyDescent="0.25">
      <c r="N1892" s="84"/>
      <c r="O1892" s="84"/>
    </row>
    <row r="1893" spans="14:15" x14ac:dyDescent="0.25">
      <c r="N1893" s="84"/>
      <c r="O1893" s="84"/>
    </row>
    <row r="1894" spans="14:15" x14ac:dyDescent="0.25">
      <c r="N1894" s="84"/>
      <c r="O1894" s="84"/>
    </row>
    <row r="1895" spans="14:15" x14ac:dyDescent="0.25">
      <c r="N1895" s="84"/>
      <c r="O1895" s="84"/>
    </row>
    <row r="1896" spans="14:15" x14ac:dyDescent="0.25">
      <c r="N1896" s="84"/>
      <c r="O1896" s="84"/>
    </row>
    <row r="1897" spans="14:15" x14ac:dyDescent="0.25">
      <c r="N1897" s="84"/>
      <c r="O1897" s="84"/>
    </row>
    <row r="1898" spans="14:15" x14ac:dyDescent="0.25">
      <c r="N1898" s="84"/>
      <c r="O1898" s="84"/>
    </row>
    <row r="1899" spans="14:15" x14ac:dyDescent="0.25">
      <c r="N1899" s="84"/>
      <c r="O1899" s="84"/>
    </row>
    <row r="1900" spans="14:15" x14ac:dyDescent="0.25">
      <c r="N1900" s="84"/>
      <c r="O1900" s="84"/>
    </row>
    <row r="1901" spans="14:15" x14ac:dyDescent="0.25">
      <c r="N1901" s="84"/>
      <c r="O1901" s="84"/>
    </row>
    <row r="1902" spans="14:15" x14ac:dyDescent="0.25">
      <c r="N1902" s="84"/>
      <c r="O1902" s="84"/>
    </row>
    <row r="1903" spans="14:15" x14ac:dyDescent="0.25">
      <c r="N1903" s="84"/>
      <c r="O1903" s="84"/>
    </row>
    <row r="1904" spans="14:15" x14ac:dyDescent="0.25">
      <c r="N1904" s="84"/>
      <c r="O1904" s="84"/>
    </row>
    <row r="1905" spans="14:15" x14ac:dyDescent="0.25">
      <c r="N1905" s="84"/>
      <c r="O1905" s="84"/>
    </row>
    <row r="1906" spans="14:15" x14ac:dyDescent="0.25">
      <c r="N1906" s="84"/>
      <c r="O1906" s="84"/>
    </row>
    <row r="1907" spans="14:15" x14ac:dyDescent="0.25">
      <c r="N1907" s="84"/>
      <c r="O1907" s="84"/>
    </row>
    <row r="1908" spans="14:15" x14ac:dyDescent="0.25">
      <c r="N1908" s="84"/>
      <c r="O1908" s="84"/>
    </row>
    <row r="1909" spans="14:15" x14ac:dyDescent="0.25">
      <c r="N1909" s="84"/>
      <c r="O1909" s="84"/>
    </row>
    <row r="1910" spans="14:15" x14ac:dyDescent="0.25">
      <c r="N1910" s="84"/>
      <c r="O1910" s="84"/>
    </row>
    <row r="1911" spans="14:15" x14ac:dyDescent="0.25">
      <c r="N1911" s="84"/>
      <c r="O1911" s="84"/>
    </row>
    <row r="1912" spans="14:15" x14ac:dyDescent="0.25">
      <c r="N1912" s="84"/>
      <c r="O1912" s="84"/>
    </row>
    <row r="1913" spans="14:15" x14ac:dyDescent="0.25">
      <c r="N1913" s="84"/>
      <c r="O1913" s="84"/>
    </row>
    <row r="1914" spans="14:15" x14ac:dyDescent="0.25">
      <c r="N1914" s="84"/>
      <c r="O1914" s="84"/>
    </row>
    <row r="1915" spans="14:15" x14ac:dyDescent="0.25">
      <c r="N1915" s="84"/>
      <c r="O1915" s="84"/>
    </row>
    <row r="1916" spans="14:15" x14ac:dyDescent="0.25">
      <c r="N1916" s="84"/>
      <c r="O1916" s="84"/>
    </row>
    <row r="1917" spans="14:15" x14ac:dyDescent="0.25">
      <c r="N1917" s="84"/>
      <c r="O1917" s="84"/>
    </row>
    <row r="1918" spans="14:15" x14ac:dyDescent="0.25">
      <c r="N1918" s="84"/>
      <c r="O1918" s="84"/>
    </row>
    <row r="1919" spans="14:15" x14ac:dyDescent="0.25">
      <c r="N1919" s="84"/>
      <c r="O1919" s="84"/>
    </row>
    <row r="1920" spans="14:15" x14ac:dyDescent="0.25">
      <c r="N1920" s="84"/>
      <c r="O1920" s="84"/>
    </row>
    <row r="1921" spans="14:15" x14ac:dyDescent="0.25">
      <c r="N1921" s="84"/>
      <c r="O1921" s="84"/>
    </row>
    <row r="1922" spans="14:15" x14ac:dyDescent="0.25">
      <c r="N1922" s="84"/>
      <c r="O1922" s="84"/>
    </row>
    <row r="1923" spans="14:15" x14ac:dyDescent="0.25">
      <c r="N1923" s="84"/>
      <c r="O1923" s="84"/>
    </row>
    <row r="1924" spans="14:15" x14ac:dyDescent="0.25">
      <c r="N1924" s="84"/>
      <c r="O1924" s="84"/>
    </row>
    <row r="1925" spans="14:15" x14ac:dyDescent="0.25">
      <c r="N1925" s="84"/>
      <c r="O1925" s="84"/>
    </row>
    <row r="1926" spans="14:15" x14ac:dyDescent="0.25">
      <c r="N1926" s="84"/>
      <c r="O1926" s="84"/>
    </row>
    <row r="1927" spans="14:15" x14ac:dyDescent="0.25">
      <c r="N1927" s="84"/>
      <c r="O1927" s="84"/>
    </row>
    <row r="1928" spans="14:15" x14ac:dyDescent="0.25">
      <c r="N1928" s="84"/>
      <c r="O1928" s="84"/>
    </row>
    <row r="1929" spans="14:15" x14ac:dyDescent="0.25">
      <c r="N1929" s="84"/>
      <c r="O1929" s="84"/>
    </row>
    <row r="1930" spans="14:15" x14ac:dyDescent="0.25">
      <c r="N1930" s="84"/>
      <c r="O1930" s="84"/>
    </row>
    <row r="1931" spans="14:15" x14ac:dyDescent="0.25">
      <c r="N1931" s="84"/>
      <c r="O1931" s="84"/>
    </row>
    <row r="1932" spans="14:15" x14ac:dyDescent="0.25">
      <c r="N1932" s="84"/>
      <c r="O1932" s="84"/>
    </row>
    <row r="1933" spans="14:15" x14ac:dyDescent="0.25">
      <c r="N1933" s="84"/>
      <c r="O1933" s="84"/>
    </row>
    <row r="1934" spans="14:15" x14ac:dyDescent="0.25">
      <c r="N1934" s="84"/>
      <c r="O1934" s="84"/>
    </row>
    <row r="1935" spans="14:15" x14ac:dyDescent="0.25">
      <c r="N1935" s="84"/>
      <c r="O1935" s="84"/>
    </row>
    <row r="1936" spans="14:15" x14ac:dyDescent="0.25">
      <c r="N1936" s="84"/>
      <c r="O1936" s="84"/>
    </row>
    <row r="1937" spans="14:15" x14ac:dyDescent="0.25">
      <c r="N1937" s="84"/>
      <c r="O1937" s="84"/>
    </row>
    <row r="1938" spans="14:15" x14ac:dyDescent="0.25">
      <c r="N1938" s="84"/>
      <c r="O1938" s="84"/>
    </row>
    <row r="1939" spans="14:15" x14ac:dyDescent="0.25">
      <c r="N1939" s="84"/>
      <c r="O1939" s="84"/>
    </row>
    <row r="1940" spans="14:15" x14ac:dyDescent="0.25">
      <c r="N1940" s="84"/>
      <c r="O1940" s="84"/>
    </row>
    <row r="1941" spans="14:15" x14ac:dyDescent="0.25">
      <c r="N1941" s="84"/>
      <c r="O1941" s="84"/>
    </row>
    <row r="1942" spans="14:15" x14ac:dyDescent="0.25">
      <c r="N1942" s="84"/>
      <c r="O1942" s="84"/>
    </row>
    <row r="1943" spans="14:15" x14ac:dyDescent="0.25">
      <c r="N1943" s="84"/>
      <c r="O1943" s="84"/>
    </row>
    <row r="1944" spans="14:15" x14ac:dyDescent="0.25">
      <c r="N1944" s="84"/>
      <c r="O1944" s="84"/>
    </row>
    <row r="1945" spans="14:15" x14ac:dyDescent="0.25">
      <c r="N1945" s="84"/>
      <c r="O1945" s="84"/>
    </row>
    <row r="1946" spans="14:15" x14ac:dyDescent="0.25">
      <c r="N1946" s="84"/>
      <c r="O1946" s="84"/>
    </row>
    <row r="1947" spans="14:15" x14ac:dyDescent="0.25">
      <c r="N1947" s="84"/>
      <c r="O1947" s="84"/>
    </row>
    <row r="1948" spans="14:15" x14ac:dyDescent="0.25">
      <c r="N1948" s="84"/>
      <c r="O1948" s="84"/>
    </row>
    <row r="1949" spans="14:15" x14ac:dyDescent="0.25">
      <c r="N1949" s="84"/>
      <c r="O1949" s="84"/>
    </row>
    <row r="1950" spans="14:15" x14ac:dyDescent="0.25">
      <c r="N1950" s="84"/>
      <c r="O1950" s="84"/>
    </row>
    <row r="1951" spans="14:15" x14ac:dyDescent="0.25">
      <c r="N1951" s="84"/>
      <c r="O1951" s="84"/>
    </row>
    <row r="1952" spans="14:15" x14ac:dyDescent="0.25">
      <c r="N1952" s="84"/>
      <c r="O1952" s="84"/>
    </row>
    <row r="1953" spans="14:15" x14ac:dyDescent="0.25">
      <c r="N1953" s="84"/>
      <c r="O1953" s="84"/>
    </row>
    <row r="1954" spans="14:15" x14ac:dyDescent="0.25">
      <c r="N1954" s="84"/>
      <c r="O1954" s="84"/>
    </row>
    <row r="1955" spans="14:15" x14ac:dyDescent="0.25">
      <c r="N1955" s="84"/>
      <c r="O1955" s="84"/>
    </row>
    <row r="1956" spans="14:15" x14ac:dyDescent="0.25">
      <c r="N1956" s="84"/>
      <c r="O1956" s="84"/>
    </row>
    <row r="1957" spans="14:15" x14ac:dyDescent="0.25">
      <c r="N1957" s="84"/>
      <c r="O1957" s="84"/>
    </row>
    <row r="1958" spans="14:15" x14ac:dyDescent="0.25">
      <c r="N1958" s="84"/>
      <c r="O1958" s="84"/>
    </row>
    <row r="1959" spans="14:15" x14ac:dyDescent="0.25">
      <c r="N1959" s="84"/>
      <c r="O1959" s="84"/>
    </row>
    <row r="1960" spans="14:15" x14ac:dyDescent="0.25">
      <c r="N1960" s="84"/>
      <c r="O1960" s="84"/>
    </row>
    <row r="1961" spans="14:15" x14ac:dyDescent="0.25">
      <c r="N1961" s="84"/>
      <c r="O1961" s="84"/>
    </row>
    <row r="1962" spans="14:15" x14ac:dyDescent="0.25">
      <c r="N1962" s="84"/>
      <c r="O1962" s="84"/>
    </row>
    <row r="1963" spans="14:15" x14ac:dyDescent="0.25">
      <c r="N1963" s="84"/>
      <c r="O1963" s="84"/>
    </row>
    <row r="1964" spans="14:15" x14ac:dyDescent="0.25">
      <c r="N1964" s="84"/>
      <c r="O1964" s="84"/>
    </row>
    <row r="1965" spans="14:15" x14ac:dyDescent="0.25">
      <c r="N1965" s="84"/>
      <c r="O1965" s="84"/>
    </row>
    <row r="1966" spans="14:15" x14ac:dyDescent="0.25">
      <c r="N1966" s="84"/>
      <c r="O1966" s="84"/>
    </row>
    <row r="1967" spans="14:15" x14ac:dyDescent="0.25">
      <c r="N1967" s="84"/>
      <c r="O1967" s="84"/>
    </row>
    <row r="1968" spans="14:15" x14ac:dyDescent="0.25">
      <c r="N1968" s="84"/>
      <c r="O1968" s="84"/>
    </row>
    <row r="1969" spans="14:15" x14ac:dyDescent="0.25">
      <c r="N1969" s="84"/>
      <c r="O1969" s="84"/>
    </row>
    <row r="1970" spans="14:15" x14ac:dyDescent="0.25">
      <c r="N1970" s="84"/>
      <c r="O1970" s="84"/>
    </row>
    <row r="1971" spans="14:15" x14ac:dyDescent="0.25">
      <c r="N1971" s="84"/>
      <c r="O1971" s="84"/>
    </row>
    <row r="1972" spans="14:15" x14ac:dyDescent="0.25">
      <c r="N1972" s="84"/>
      <c r="O1972" s="84"/>
    </row>
    <row r="1973" spans="14:15" x14ac:dyDescent="0.25">
      <c r="N1973" s="84"/>
      <c r="O1973" s="84"/>
    </row>
    <row r="1974" spans="14:15" x14ac:dyDescent="0.25">
      <c r="N1974" s="84"/>
      <c r="O1974" s="84"/>
    </row>
    <row r="1975" spans="14:15" x14ac:dyDescent="0.25">
      <c r="N1975" s="84"/>
      <c r="O1975" s="84"/>
    </row>
    <row r="1976" spans="14:15" x14ac:dyDescent="0.25">
      <c r="N1976" s="84"/>
      <c r="O1976" s="84"/>
    </row>
    <row r="1977" spans="14:15" x14ac:dyDescent="0.25">
      <c r="N1977" s="84"/>
      <c r="O1977" s="84"/>
    </row>
    <row r="1978" spans="14:15" x14ac:dyDescent="0.25">
      <c r="N1978" s="84"/>
      <c r="O1978" s="84"/>
    </row>
    <row r="1979" spans="14:15" x14ac:dyDescent="0.25">
      <c r="N1979" s="84"/>
      <c r="O1979" s="84"/>
    </row>
    <row r="1980" spans="14:15" x14ac:dyDescent="0.25">
      <c r="N1980" s="84"/>
      <c r="O1980" s="84"/>
    </row>
    <row r="1981" spans="14:15" x14ac:dyDescent="0.25">
      <c r="N1981" s="84"/>
      <c r="O1981" s="84"/>
    </row>
    <row r="1982" spans="14:15" x14ac:dyDescent="0.25">
      <c r="N1982" s="84"/>
      <c r="O1982" s="84"/>
    </row>
    <row r="1983" spans="14:15" x14ac:dyDescent="0.25">
      <c r="N1983" s="84"/>
      <c r="O1983" s="84"/>
    </row>
    <row r="1984" spans="14:15" x14ac:dyDescent="0.25">
      <c r="N1984" s="84"/>
      <c r="O1984" s="84"/>
    </row>
    <row r="1985" spans="14:15" x14ac:dyDescent="0.25">
      <c r="N1985" s="84"/>
      <c r="O1985" s="84"/>
    </row>
    <row r="1986" spans="14:15" x14ac:dyDescent="0.25">
      <c r="N1986" s="84"/>
      <c r="O1986" s="84"/>
    </row>
    <row r="1987" spans="14:15" x14ac:dyDescent="0.25">
      <c r="N1987" s="84"/>
      <c r="O1987" s="84"/>
    </row>
    <row r="1988" spans="14:15" x14ac:dyDescent="0.25">
      <c r="N1988" s="84"/>
      <c r="O1988" s="84"/>
    </row>
    <row r="1989" spans="14:15" x14ac:dyDescent="0.25">
      <c r="N1989" s="84"/>
      <c r="O1989" s="84"/>
    </row>
    <row r="1990" spans="14:15" x14ac:dyDescent="0.25">
      <c r="N1990" s="84"/>
      <c r="O1990" s="84"/>
    </row>
    <row r="1991" spans="14:15" x14ac:dyDescent="0.25">
      <c r="N1991" s="84"/>
      <c r="O1991" s="84"/>
    </row>
    <row r="1992" spans="14:15" x14ac:dyDescent="0.25">
      <c r="N1992" s="84"/>
      <c r="O1992" s="84"/>
    </row>
    <row r="1993" spans="14:15" x14ac:dyDescent="0.25">
      <c r="N1993" s="84"/>
      <c r="O1993" s="84"/>
    </row>
    <row r="1994" spans="14:15" x14ac:dyDescent="0.25">
      <c r="N1994" s="84"/>
      <c r="O1994" s="84"/>
    </row>
    <row r="1995" spans="14:15" x14ac:dyDescent="0.25">
      <c r="N1995" s="84"/>
      <c r="O1995" s="84"/>
    </row>
    <row r="1996" spans="14:15" x14ac:dyDescent="0.25">
      <c r="N1996" s="84"/>
      <c r="O1996" s="84"/>
    </row>
    <row r="1997" spans="14:15" x14ac:dyDescent="0.25">
      <c r="N1997" s="84"/>
      <c r="O1997" s="84"/>
    </row>
    <row r="1998" spans="14:15" x14ac:dyDescent="0.25">
      <c r="N1998" s="84"/>
      <c r="O1998" s="84"/>
    </row>
    <row r="1999" spans="14:15" x14ac:dyDescent="0.25">
      <c r="N1999" s="84"/>
      <c r="O1999" s="84"/>
    </row>
    <row r="2000" spans="14:15" x14ac:dyDescent="0.25">
      <c r="N2000" s="84"/>
      <c r="O2000" s="84"/>
    </row>
    <row r="2001" spans="14:15" x14ac:dyDescent="0.25">
      <c r="N2001" s="84"/>
      <c r="O2001" s="84"/>
    </row>
    <row r="2002" spans="14:15" x14ac:dyDescent="0.25">
      <c r="N2002" s="84"/>
      <c r="O2002" s="84"/>
    </row>
    <row r="2003" spans="14:15" x14ac:dyDescent="0.25">
      <c r="N2003" s="84"/>
      <c r="O2003" s="84"/>
    </row>
    <row r="2004" spans="14:15" x14ac:dyDescent="0.25">
      <c r="N2004" s="84"/>
      <c r="O2004" s="84"/>
    </row>
    <row r="2005" spans="14:15" x14ac:dyDescent="0.25">
      <c r="N2005" s="84"/>
      <c r="O2005" s="84"/>
    </row>
    <row r="2006" spans="14:15" x14ac:dyDescent="0.25">
      <c r="N2006" s="84"/>
      <c r="O2006" s="84"/>
    </row>
    <row r="2007" spans="14:15" x14ac:dyDescent="0.25">
      <c r="N2007" s="84"/>
      <c r="O2007" s="84"/>
    </row>
    <row r="2008" spans="14:15" x14ac:dyDescent="0.25">
      <c r="N2008" s="84"/>
      <c r="O2008" s="84"/>
    </row>
    <row r="2009" spans="14:15" x14ac:dyDescent="0.25">
      <c r="N2009" s="84"/>
      <c r="O2009" s="84"/>
    </row>
    <row r="2010" spans="14:15" x14ac:dyDescent="0.25">
      <c r="N2010" s="84"/>
      <c r="O2010" s="84"/>
    </row>
    <row r="2011" spans="14:15" x14ac:dyDescent="0.25">
      <c r="N2011" s="84"/>
      <c r="O2011" s="84"/>
    </row>
    <row r="2012" spans="14:15" x14ac:dyDescent="0.25">
      <c r="N2012" s="84"/>
      <c r="O2012" s="84"/>
    </row>
    <row r="2013" spans="14:15" x14ac:dyDescent="0.25">
      <c r="N2013" s="84"/>
      <c r="O2013" s="84"/>
    </row>
    <row r="2014" spans="14:15" x14ac:dyDescent="0.25">
      <c r="N2014" s="84"/>
      <c r="O2014" s="84"/>
    </row>
    <row r="2015" spans="14:15" x14ac:dyDescent="0.25">
      <c r="N2015" s="84"/>
      <c r="O2015" s="84"/>
    </row>
    <row r="2016" spans="14:15" x14ac:dyDescent="0.25">
      <c r="N2016" s="84"/>
      <c r="O2016" s="84"/>
    </row>
    <row r="2017" spans="14:15" x14ac:dyDescent="0.25">
      <c r="N2017" s="84"/>
      <c r="O2017" s="84"/>
    </row>
    <row r="2018" spans="14:15" x14ac:dyDescent="0.25">
      <c r="N2018" s="84"/>
      <c r="O2018" s="84"/>
    </row>
    <row r="2019" spans="14:15" x14ac:dyDescent="0.25">
      <c r="N2019" s="84"/>
      <c r="O2019" s="84"/>
    </row>
    <row r="2020" spans="14:15" x14ac:dyDescent="0.25">
      <c r="N2020" s="84"/>
      <c r="O2020" s="84"/>
    </row>
    <row r="2021" spans="14:15" x14ac:dyDescent="0.25">
      <c r="N2021" s="84"/>
      <c r="O2021" s="84"/>
    </row>
    <row r="2022" spans="14:15" x14ac:dyDescent="0.25">
      <c r="N2022" s="84"/>
      <c r="O2022" s="84"/>
    </row>
    <row r="2023" spans="14:15" x14ac:dyDescent="0.25">
      <c r="N2023" s="84"/>
      <c r="O2023" s="84"/>
    </row>
    <row r="2024" spans="14:15" x14ac:dyDescent="0.25">
      <c r="N2024" s="84"/>
      <c r="O2024" s="84"/>
    </row>
    <row r="2025" spans="14:15" x14ac:dyDescent="0.25">
      <c r="N2025" s="84"/>
      <c r="O2025" s="84"/>
    </row>
    <row r="2026" spans="14:15" x14ac:dyDescent="0.25">
      <c r="N2026" s="84"/>
      <c r="O2026" s="84"/>
    </row>
    <row r="2027" spans="14:15" x14ac:dyDescent="0.25">
      <c r="N2027" s="84"/>
      <c r="O2027" s="84"/>
    </row>
    <row r="2028" spans="14:15" x14ac:dyDescent="0.25">
      <c r="N2028" s="84"/>
      <c r="O2028" s="84"/>
    </row>
    <row r="2029" spans="14:15" x14ac:dyDescent="0.25">
      <c r="N2029" s="84"/>
      <c r="O2029" s="84"/>
    </row>
    <row r="2030" spans="14:15" x14ac:dyDescent="0.25">
      <c r="N2030" s="84"/>
      <c r="O2030" s="84"/>
    </row>
    <row r="2031" spans="14:15" x14ac:dyDescent="0.25">
      <c r="N2031" s="84"/>
      <c r="O2031" s="84"/>
    </row>
    <row r="2032" spans="14:15" x14ac:dyDescent="0.25">
      <c r="N2032" s="84"/>
      <c r="O2032" s="84"/>
    </row>
    <row r="2033" spans="14:15" x14ac:dyDescent="0.25">
      <c r="N2033" s="84"/>
      <c r="O2033" s="84"/>
    </row>
    <row r="2034" spans="14:15" x14ac:dyDescent="0.25">
      <c r="N2034" s="84"/>
      <c r="O2034" s="84"/>
    </row>
    <row r="2035" spans="14:15" x14ac:dyDescent="0.25">
      <c r="N2035" s="84"/>
      <c r="O2035" s="84"/>
    </row>
    <row r="2036" spans="14:15" x14ac:dyDescent="0.25">
      <c r="N2036" s="84"/>
      <c r="O2036" s="84"/>
    </row>
    <row r="2037" spans="14:15" x14ac:dyDescent="0.25">
      <c r="N2037" s="84"/>
      <c r="O2037" s="84"/>
    </row>
    <row r="2038" spans="14:15" x14ac:dyDescent="0.25">
      <c r="N2038" s="84"/>
      <c r="O2038" s="84"/>
    </row>
    <row r="2039" spans="14:15" x14ac:dyDescent="0.25">
      <c r="N2039" s="84"/>
      <c r="O2039" s="84"/>
    </row>
    <row r="2040" spans="14:15" x14ac:dyDescent="0.25">
      <c r="N2040" s="84"/>
      <c r="O2040" s="84"/>
    </row>
    <row r="2041" spans="14:15" x14ac:dyDescent="0.25">
      <c r="N2041" s="84"/>
      <c r="O2041" s="84"/>
    </row>
    <row r="2042" spans="14:15" x14ac:dyDescent="0.25">
      <c r="N2042" s="84"/>
      <c r="O2042" s="84"/>
    </row>
    <row r="2043" spans="14:15" x14ac:dyDescent="0.25">
      <c r="N2043" s="84"/>
      <c r="O2043" s="84"/>
    </row>
    <row r="2044" spans="14:15" x14ac:dyDescent="0.25">
      <c r="N2044" s="84"/>
      <c r="O2044" s="84"/>
    </row>
    <row r="2045" spans="14:15" x14ac:dyDescent="0.25">
      <c r="N2045" s="84"/>
      <c r="O2045" s="84"/>
    </row>
    <row r="2046" spans="14:15" x14ac:dyDescent="0.25">
      <c r="N2046" s="84"/>
      <c r="O2046" s="84"/>
    </row>
    <row r="2047" spans="14:15" x14ac:dyDescent="0.25">
      <c r="N2047" s="84"/>
      <c r="O2047" s="84"/>
    </row>
    <row r="2048" spans="14:15" x14ac:dyDescent="0.25">
      <c r="N2048" s="84"/>
      <c r="O2048" s="84"/>
    </row>
    <row r="2049" spans="14:15" x14ac:dyDescent="0.25">
      <c r="N2049" s="84"/>
      <c r="O2049" s="84"/>
    </row>
    <row r="2050" spans="14:15" x14ac:dyDescent="0.25">
      <c r="N2050" s="84"/>
      <c r="O2050" s="84"/>
    </row>
    <row r="2051" spans="14:15" x14ac:dyDescent="0.25">
      <c r="N2051" s="84"/>
      <c r="O2051" s="84"/>
    </row>
    <row r="2052" spans="14:15" x14ac:dyDescent="0.25">
      <c r="N2052" s="84"/>
      <c r="O2052" s="84"/>
    </row>
    <row r="2053" spans="14:15" x14ac:dyDescent="0.25">
      <c r="N2053" s="84"/>
      <c r="O2053" s="84"/>
    </row>
    <row r="2054" spans="14:15" x14ac:dyDescent="0.25">
      <c r="N2054" s="84"/>
      <c r="O2054" s="84"/>
    </row>
    <row r="2055" spans="14:15" x14ac:dyDescent="0.25">
      <c r="N2055" s="84"/>
      <c r="O2055" s="84"/>
    </row>
    <row r="2056" spans="14:15" x14ac:dyDescent="0.25">
      <c r="N2056" s="84"/>
      <c r="O2056" s="84"/>
    </row>
    <row r="2057" spans="14:15" x14ac:dyDescent="0.25">
      <c r="N2057" s="84"/>
      <c r="O2057" s="84"/>
    </row>
    <row r="2058" spans="14:15" x14ac:dyDescent="0.25">
      <c r="N2058" s="84"/>
      <c r="O2058" s="84"/>
    </row>
    <row r="2059" spans="14:15" x14ac:dyDescent="0.25">
      <c r="N2059" s="84"/>
      <c r="O2059" s="84"/>
    </row>
    <row r="2060" spans="14:15" x14ac:dyDescent="0.25">
      <c r="N2060" s="84"/>
      <c r="O2060" s="84"/>
    </row>
    <row r="2061" spans="14:15" x14ac:dyDescent="0.25">
      <c r="N2061" s="84"/>
      <c r="O2061" s="84"/>
    </row>
    <row r="2062" spans="14:15" x14ac:dyDescent="0.25">
      <c r="N2062" s="84"/>
      <c r="O2062" s="84"/>
    </row>
    <row r="2063" spans="14:15" x14ac:dyDescent="0.25">
      <c r="N2063" s="84"/>
      <c r="O2063" s="84"/>
    </row>
    <row r="2064" spans="14:15" x14ac:dyDescent="0.25">
      <c r="N2064" s="84"/>
      <c r="O2064" s="84"/>
    </row>
    <row r="2065" spans="14:15" x14ac:dyDescent="0.25">
      <c r="N2065" s="84"/>
      <c r="O2065" s="84"/>
    </row>
    <row r="2066" spans="14:15" x14ac:dyDescent="0.25">
      <c r="N2066" s="84"/>
      <c r="O2066" s="84"/>
    </row>
    <row r="2067" spans="14:15" x14ac:dyDescent="0.25">
      <c r="N2067" s="84"/>
      <c r="O2067" s="84"/>
    </row>
    <row r="2068" spans="14:15" x14ac:dyDescent="0.25">
      <c r="N2068" s="84"/>
      <c r="O2068" s="84"/>
    </row>
    <row r="2069" spans="14:15" x14ac:dyDescent="0.25">
      <c r="N2069" s="84"/>
      <c r="O2069" s="84"/>
    </row>
    <row r="2070" spans="14:15" x14ac:dyDescent="0.25">
      <c r="N2070" s="84"/>
      <c r="O2070" s="84"/>
    </row>
    <row r="2071" spans="14:15" x14ac:dyDescent="0.25">
      <c r="N2071" s="84"/>
      <c r="O2071" s="84"/>
    </row>
    <row r="2072" spans="14:15" x14ac:dyDescent="0.25">
      <c r="N2072" s="84"/>
      <c r="O2072" s="84"/>
    </row>
    <row r="2073" spans="14:15" x14ac:dyDescent="0.25">
      <c r="N2073" s="84"/>
      <c r="O2073" s="84"/>
    </row>
    <row r="2074" spans="14:15" x14ac:dyDescent="0.25">
      <c r="N2074" s="84"/>
      <c r="O2074" s="84"/>
    </row>
    <row r="2075" spans="14:15" x14ac:dyDescent="0.25">
      <c r="N2075" s="84"/>
      <c r="O2075" s="84"/>
    </row>
    <row r="2076" spans="14:15" x14ac:dyDescent="0.25">
      <c r="N2076" s="84"/>
      <c r="O2076" s="84"/>
    </row>
    <row r="2077" spans="14:15" x14ac:dyDescent="0.25">
      <c r="N2077" s="84"/>
      <c r="O2077" s="84"/>
    </row>
    <row r="2078" spans="14:15" x14ac:dyDescent="0.25">
      <c r="N2078" s="84"/>
      <c r="O2078" s="84"/>
    </row>
    <row r="2079" spans="14:15" x14ac:dyDescent="0.25">
      <c r="N2079" s="84"/>
      <c r="O2079" s="84"/>
    </row>
    <row r="2080" spans="14:15" x14ac:dyDescent="0.25">
      <c r="N2080" s="84"/>
      <c r="O2080" s="84"/>
    </row>
    <row r="2081" spans="14:15" x14ac:dyDescent="0.25">
      <c r="N2081" s="84"/>
      <c r="O2081" s="84"/>
    </row>
    <row r="2082" spans="14:15" x14ac:dyDescent="0.25">
      <c r="N2082" s="84"/>
      <c r="O2082" s="84"/>
    </row>
    <row r="2083" spans="14:15" x14ac:dyDescent="0.25">
      <c r="N2083" s="84"/>
      <c r="O2083" s="84"/>
    </row>
    <row r="2084" spans="14:15" x14ac:dyDescent="0.25">
      <c r="N2084" s="84"/>
      <c r="O2084" s="84"/>
    </row>
    <row r="2085" spans="14:15" x14ac:dyDescent="0.25">
      <c r="N2085" s="84"/>
      <c r="O2085" s="84"/>
    </row>
    <row r="2086" spans="14:15" x14ac:dyDescent="0.25">
      <c r="N2086" s="84"/>
      <c r="O2086" s="84"/>
    </row>
    <row r="2087" spans="14:15" x14ac:dyDescent="0.25">
      <c r="N2087" s="84"/>
      <c r="O2087" s="84"/>
    </row>
    <row r="2088" spans="14:15" x14ac:dyDescent="0.25">
      <c r="N2088" s="84"/>
      <c r="O2088" s="84"/>
    </row>
    <row r="2089" spans="14:15" x14ac:dyDescent="0.25">
      <c r="N2089" s="84"/>
      <c r="O2089" s="84"/>
    </row>
    <row r="2090" spans="14:15" x14ac:dyDescent="0.25">
      <c r="N2090" s="84"/>
      <c r="O2090" s="84"/>
    </row>
    <row r="2091" spans="14:15" x14ac:dyDescent="0.25">
      <c r="N2091" s="84"/>
      <c r="O2091" s="84"/>
    </row>
    <row r="2092" spans="14:15" x14ac:dyDescent="0.25">
      <c r="N2092" s="84"/>
      <c r="O2092" s="84"/>
    </row>
    <row r="2093" spans="14:15" x14ac:dyDescent="0.25">
      <c r="N2093" s="84"/>
      <c r="O2093" s="84"/>
    </row>
    <row r="2094" spans="14:15" x14ac:dyDescent="0.25">
      <c r="N2094" s="84"/>
      <c r="O2094" s="84"/>
    </row>
    <row r="2095" spans="14:15" x14ac:dyDescent="0.25">
      <c r="N2095" s="84"/>
      <c r="O2095" s="84"/>
    </row>
    <row r="2096" spans="14:15" x14ac:dyDescent="0.25">
      <c r="N2096" s="84"/>
      <c r="O2096" s="84"/>
    </row>
    <row r="2097" spans="14:15" x14ac:dyDescent="0.25">
      <c r="N2097" s="84"/>
      <c r="O2097" s="84"/>
    </row>
    <row r="2098" spans="14:15" x14ac:dyDescent="0.25">
      <c r="N2098" s="84"/>
      <c r="O2098" s="84"/>
    </row>
    <row r="2099" spans="14:15" x14ac:dyDescent="0.25">
      <c r="N2099" s="84"/>
      <c r="O2099" s="84"/>
    </row>
    <row r="2100" spans="14:15" x14ac:dyDescent="0.25">
      <c r="N2100" s="84"/>
      <c r="O2100" s="84"/>
    </row>
    <row r="2101" spans="14:15" x14ac:dyDescent="0.25">
      <c r="N2101" s="84"/>
      <c r="O2101" s="84"/>
    </row>
    <row r="2102" spans="14:15" x14ac:dyDescent="0.25">
      <c r="N2102" s="84"/>
      <c r="O2102" s="84"/>
    </row>
    <row r="2103" spans="14:15" x14ac:dyDescent="0.25">
      <c r="N2103" s="84"/>
      <c r="O2103" s="84"/>
    </row>
    <row r="2104" spans="14:15" x14ac:dyDescent="0.25">
      <c r="N2104" s="84"/>
      <c r="O2104" s="84"/>
    </row>
    <row r="2105" spans="14:15" x14ac:dyDescent="0.25">
      <c r="N2105" s="84"/>
      <c r="O2105" s="84"/>
    </row>
    <row r="2106" spans="14:15" x14ac:dyDescent="0.25">
      <c r="N2106" s="84"/>
      <c r="O2106" s="84"/>
    </row>
    <row r="2107" spans="14:15" x14ac:dyDescent="0.25">
      <c r="N2107" s="84"/>
      <c r="O2107" s="84"/>
    </row>
    <row r="2108" spans="14:15" x14ac:dyDescent="0.25">
      <c r="N2108" s="84"/>
      <c r="O2108" s="84"/>
    </row>
    <row r="2109" spans="14:15" x14ac:dyDescent="0.25">
      <c r="N2109" s="84"/>
      <c r="O2109" s="84"/>
    </row>
    <row r="2110" spans="14:15" x14ac:dyDescent="0.25">
      <c r="N2110" s="84"/>
      <c r="O2110" s="84"/>
    </row>
    <row r="2111" spans="14:15" x14ac:dyDescent="0.25">
      <c r="N2111" s="84"/>
      <c r="O2111" s="84"/>
    </row>
    <row r="2112" spans="14:15" x14ac:dyDescent="0.25">
      <c r="N2112" s="84"/>
      <c r="O2112" s="84"/>
    </row>
    <row r="2113" spans="14:15" x14ac:dyDescent="0.25">
      <c r="N2113" s="84"/>
      <c r="O2113" s="84"/>
    </row>
    <row r="2114" spans="14:15" x14ac:dyDescent="0.25">
      <c r="N2114" s="84"/>
      <c r="O2114" s="84"/>
    </row>
    <row r="2115" spans="14:15" x14ac:dyDescent="0.25">
      <c r="N2115" s="84"/>
      <c r="O2115" s="84"/>
    </row>
    <row r="2116" spans="14:15" x14ac:dyDescent="0.25">
      <c r="N2116" s="84"/>
      <c r="O2116" s="84"/>
    </row>
    <row r="2117" spans="14:15" x14ac:dyDescent="0.25">
      <c r="N2117" s="84"/>
      <c r="O2117" s="84"/>
    </row>
    <row r="2118" spans="14:15" x14ac:dyDescent="0.25">
      <c r="N2118" s="84"/>
      <c r="O2118" s="84"/>
    </row>
    <row r="2119" spans="14:15" x14ac:dyDescent="0.25">
      <c r="N2119" s="84"/>
      <c r="O2119" s="84"/>
    </row>
    <row r="2120" spans="14:15" x14ac:dyDescent="0.25">
      <c r="N2120" s="84"/>
      <c r="O2120" s="84"/>
    </row>
    <row r="2121" spans="14:15" x14ac:dyDescent="0.25">
      <c r="N2121" s="84"/>
      <c r="O2121" s="84"/>
    </row>
    <row r="2122" spans="14:15" x14ac:dyDescent="0.25">
      <c r="N2122" s="84"/>
      <c r="O2122" s="84"/>
    </row>
    <row r="2123" spans="14:15" x14ac:dyDescent="0.25">
      <c r="N2123" s="84"/>
      <c r="O2123" s="84"/>
    </row>
    <row r="2124" spans="14:15" x14ac:dyDescent="0.25">
      <c r="N2124" s="84"/>
      <c r="O2124" s="84"/>
    </row>
    <row r="2125" spans="14:15" x14ac:dyDescent="0.25">
      <c r="N2125" s="84"/>
      <c r="O2125" s="84"/>
    </row>
    <row r="2126" spans="14:15" x14ac:dyDescent="0.25">
      <c r="N2126" s="84"/>
      <c r="O2126" s="84"/>
    </row>
    <row r="2127" spans="14:15" x14ac:dyDescent="0.25">
      <c r="N2127" s="84"/>
      <c r="O2127" s="84"/>
    </row>
    <row r="2128" spans="14:15" x14ac:dyDescent="0.25">
      <c r="N2128" s="84"/>
      <c r="O2128" s="84"/>
    </row>
    <row r="2129" spans="14:15" x14ac:dyDescent="0.25">
      <c r="N2129" s="84"/>
      <c r="O2129" s="84"/>
    </row>
    <row r="2130" spans="14:15" x14ac:dyDescent="0.25">
      <c r="N2130" s="84"/>
      <c r="O2130" s="84"/>
    </row>
    <row r="2131" spans="14:15" x14ac:dyDescent="0.25">
      <c r="N2131" s="84"/>
      <c r="O2131" s="84"/>
    </row>
    <row r="2132" spans="14:15" x14ac:dyDescent="0.25">
      <c r="N2132" s="84"/>
      <c r="O2132" s="84"/>
    </row>
    <row r="2133" spans="14:15" x14ac:dyDescent="0.25">
      <c r="N2133" s="84"/>
      <c r="O2133" s="84"/>
    </row>
    <row r="2134" spans="14:15" x14ac:dyDescent="0.25">
      <c r="N2134" s="84"/>
      <c r="O2134" s="84"/>
    </row>
    <row r="2135" spans="14:15" x14ac:dyDescent="0.25">
      <c r="N2135" s="84"/>
      <c r="O2135" s="84"/>
    </row>
    <row r="2136" spans="14:15" x14ac:dyDescent="0.25">
      <c r="N2136" s="84"/>
      <c r="O2136" s="84"/>
    </row>
    <row r="2137" spans="14:15" x14ac:dyDescent="0.25">
      <c r="N2137" s="84"/>
      <c r="O2137" s="84"/>
    </row>
    <row r="2138" spans="14:15" x14ac:dyDescent="0.25">
      <c r="N2138" s="84"/>
      <c r="O2138" s="84"/>
    </row>
    <row r="2139" spans="14:15" x14ac:dyDescent="0.25">
      <c r="N2139" s="84"/>
      <c r="O2139" s="84"/>
    </row>
    <row r="2140" spans="14:15" x14ac:dyDescent="0.25">
      <c r="N2140" s="84"/>
      <c r="O2140" s="84"/>
    </row>
    <row r="2141" spans="14:15" x14ac:dyDescent="0.25">
      <c r="N2141" s="84"/>
      <c r="O2141" s="84"/>
    </row>
    <row r="2142" spans="14:15" x14ac:dyDescent="0.25">
      <c r="N2142" s="84"/>
      <c r="O2142" s="84"/>
    </row>
    <row r="2143" spans="14:15" x14ac:dyDescent="0.25">
      <c r="N2143" s="84"/>
      <c r="O2143" s="84"/>
    </row>
    <row r="2144" spans="14:15" x14ac:dyDescent="0.25">
      <c r="N2144" s="84"/>
      <c r="O2144" s="84"/>
    </row>
    <row r="2145" spans="14:15" x14ac:dyDescent="0.25">
      <c r="N2145" s="84"/>
      <c r="O2145" s="84"/>
    </row>
    <row r="2146" spans="14:15" x14ac:dyDescent="0.25">
      <c r="N2146" s="84"/>
      <c r="O2146" s="84"/>
    </row>
    <row r="2147" spans="14:15" x14ac:dyDescent="0.25">
      <c r="N2147" s="84"/>
      <c r="O2147" s="84"/>
    </row>
    <row r="2148" spans="14:15" x14ac:dyDescent="0.25">
      <c r="N2148" s="84"/>
      <c r="O2148" s="84"/>
    </row>
    <row r="2149" spans="14:15" x14ac:dyDescent="0.25">
      <c r="N2149" s="84"/>
      <c r="O2149" s="84"/>
    </row>
    <row r="2150" spans="14:15" x14ac:dyDescent="0.25">
      <c r="N2150" s="84"/>
      <c r="O2150" s="84"/>
    </row>
    <row r="2151" spans="14:15" x14ac:dyDescent="0.25">
      <c r="N2151" s="84"/>
      <c r="O2151" s="84"/>
    </row>
    <row r="2152" spans="14:15" x14ac:dyDescent="0.25">
      <c r="N2152" s="84"/>
      <c r="O2152" s="84"/>
    </row>
    <row r="2153" spans="14:15" x14ac:dyDescent="0.25">
      <c r="N2153" s="84"/>
      <c r="O2153" s="84"/>
    </row>
    <row r="2154" spans="14:15" x14ac:dyDescent="0.25">
      <c r="N2154" s="84"/>
      <c r="O2154" s="84"/>
    </row>
    <row r="2155" spans="14:15" x14ac:dyDescent="0.25">
      <c r="N2155" s="84"/>
      <c r="O2155" s="84"/>
    </row>
    <row r="2156" spans="14:15" x14ac:dyDescent="0.25">
      <c r="N2156" s="84"/>
      <c r="O2156" s="84"/>
    </row>
    <row r="2157" spans="14:15" x14ac:dyDescent="0.25">
      <c r="N2157" s="84"/>
      <c r="O2157" s="84"/>
    </row>
    <row r="2158" spans="14:15" x14ac:dyDescent="0.25">
      <c r="N2158" s="84"/>
      <c r="O2158" s="84"/>
    </row>
    <row r="2159" spans="14:15" x14ac:dyDescent="0.25">
      <c r="N2159" s="84"/>
      <c r="O2159" s="84"/>
    </row>
    <row r="2160" spans="14:15" x14ac:dyDescent="0.25">
      <c r="N2160" s="84"/>
      <c r="O2160" s="84"/>
    </row>
    <row r="2161" spans="14:15" x14ac:dyDescent="0.25">
      <c r="N2161" s="84"/>
      <c r="O2161" s="84"/>
    </row>
    <row r="2162" spans="14:15" x14ac:dyDescent="0.25">
      <c r="N2162" s="84"/>
      <c r="O2162" s="84"/>
    </row>
    <row r="2163" spans="14:15" x14ac:dyDescent="0.25">
      <c r="N2163" s="84"/>
      <c r="O2163" s="84"/>
    </row>
    <row r="2164" spans="14:15" x14ac:dyDescent="0.25">
      <c r="N2164" s="84"/>
      <c r="O2164" s="84"/>
    </row>
    <row r="2165" spans="14:15" x14ac:dyDescent="0.25">
      <c r="N2165" s="84"/>
      <c r="O2165" s="84"/>
    </row>
    <row r="2166" spans="14:15" x14ac:dyDescent="0.25">
      <c r="N2166" s="84"/>
      <c r="O2166" s="84"/>
    </row>
    <row r="2167" spans="14:15" x14ac:dyDescent="0.25">
      <c r="N2167" s="84"/>
      <c r="O2167" s="84"/>
    </row>
    <row r="2168" spans="14:15" x14ac:dyDescent="0.25">
      <c r="N2168" s="84"/>
      <c r="O2168" s="84"/>
    </row>
    <row r="2169" spans="14:15" x14ac:dyDescent="0.25">
      <c r="N2169" s="84"/>
      <c r="O2169" s="84"/>
    </row>
    <row r="2170" spans="14:15" x14ac:dyDescent="0.25">
      <c r="N2170" s="84"/>
      <c r="O2170" s="84"/>
    </row>
    <row r="2171" spans="14:15" x14ac:dyDescent="0.25">
      <c r="N2171" s="84"/>
      <c r="O2171" s="84"/>
    </row>
    <row r="2172" spans="14:15" x14ac:dyDescent="0.25">
      <c r="N2172" s="84"/>
      <c r="O2172" s="84"/>
    </row>
    <row r="2173" spans="14:15" x14ac:dyDescent="0.25">
      <c r="N2173" s="84"/>
      <c r="O2173" s="84"/>
    </row>
    <row r="2174" spans="14:15" x14ac:dyDescent="0.25">
      <c r="N2174" s="84"/>
      <c r="O2174" s="84"/>
    </row>
    <row r="2175" spans="14:15" x14ac:dyDescent="0.25">
      <c r="N2175" s="84"/>
      <c r="O2175" s="84"/>
    </row>
    <row r="2176" spans="14:15" x14ac:dyDescent="0.25">
      <c r="N2176" s="84"/>
      <c r="O2176" s="84"/>
    </row>
    <row r="2177" spans="14:15" x14ac:dyDescent="0.25">
      <c r="N2177" s="84"/>
      <c r="O2177" s="84"/>
    </row>
    <row r="2178" spans="14:15" x14ac:dyDescent="0.25">
      <c r="N2178" s="84"/>
      <c r="O2178" s="84"/>
    </row>
    <row r="2179" spans="14:15" x14ac:dyDescent="0.25">
      <c r="N2179" s="84"/>
      <c r="O2179" s="84"/>
    </row>
    <row r="2180" spans="14:15" x14ac:dyDescent="0.25">
      <c r="N2180" s="84"/>
      <c r="O2180" s="84"/>
    </row>
    <row r="2181" spans="14:15" x14ac:dyDescent="0.25">
      <c r="N2181" s="84"/>
      <c r="O2181" s="84"/>
    </row>
    <row r="2182" spans="14:15" x14ac:dyDescent="0.25">
      <c r="N2182" s="84"/>
      <c r="O2182" s="84"/>
    </row>
    <row r="2183" spans="14:15" x14ac:dyDescent="0.25">
      <c r="N2183" s="84"/>
      <c r="O2183" s="84"/>
    </row>
    <row r="2184" spans="14:15" x14ac:dyDescent="0.25">
      <c r="N2184" s="84"/>
      <c r="O2184" s="84"/>
    </row>
    <row r="2185" spans="14:15" x14ac:dyDescent="0.25">
      <c r="N2185" s="84"/>
      <c r="O2185" s="84"/>
    </row>
    <row r="2186" spans="14:15" x14ac:dyDescent="0.25">
      <c r="N2186" s="84"/>
      <c r="O2186" s="84"/>
    </row>
    <row r="2187" spans="14:15" x14ac:dyDescent="0.25">
      <c r="N2187" s="84"/>
      <c r="O2187" s="84"/>
    </row>
    <row r="2188" spans="14:15" x14ac:dyDescent="0.25">
      <c r="N2188" s="84"/>
      <c r="O2188" s="84"/>
    </row>
    <row r="2189" spans="14:15" x14ac:dyDescent="0.25">
      <c r="N2189" s="84"/>
      <c r="O2189" s="84"/>
    </row>
    <row r="2190" spans="14:15" x14ac:dyDescent="0.25">
      <c r="N2190" s="84"/>
      <c r="O2190" s="84"/>
    </row>
    <row r="2191" spans="14:15" x14ac:dyDescent="0.25">
      <c r="N2191" s="84"/>
      <c r="O2191" s="84"/>
    </row>
    <row r="2192" spans="14:15" x14ac:dyDescent="0.25">
      <c r="N2192" s="84"/>
      <c r="O2192" s="84"/>
    </row>
    <row r="2193" spans="14:15" x14ac:dyDescent="0.25">
      <c r="N2193" s="84"/>
      <c r="O2193" s="84"/>
    </row>
    <row r="2194" spans="14:15" x14ac:dyDescent="0.25">
      <c r="N2194" s="84"/>
      <c r="O2194" s="84"/>
    </row>
    <row r="2195" spans="14:15" x14ac:dyDescent="0.25">
      <c r="N2195" s="84"/>
      <c r="O2195" s="84"/>
    </row>
    <row r="2196" spans="14:15" x14ac:dyDescent="0.25">
      <c r="N2196" s="84"/>
      <c r="O2196" s="84"/>
    </row>
    <row r="2197" spans="14:15" x14ac:dyDescent="0.25">
      <c r="N2197" s="84"/>
      <c r="O2197" s="84"/>
    </row>
    <row r="2198" spans="14:15" x14ac:dyDescent="0.25">
      <c r="N2198" s="84"/>
      <c r="O2198" s="84"/>
    </row>
    <row r="2199" spans="14:15" x14ac:dyDescent="0.25">
      <c r="N2199" s="84"/>
      <c r="O2199" s="84"/>
    </row>
    <row r="2200" spans="14:15" x14ac:dyDescent="0.25">
      <c r="N2200" s="84"/>
      <c r="O2200" s="84"/>
    </row>
    <row r="2201" spans="14:15" x14ac:dyDescent="0.25">
      <c r="N2201" s="84"/>
      <c r="O2201" s="84"/>
    </row>
    <row r="2202" spans="14:15" x14ac:dyDescent="0.25">
      <c r="N2202" s="84"/>
      <c r="O2202" s="84"/>
    </row>
    <row r="2203" spans="14:15" x14ac:dyDescent="0.25">
      <c r="N2203" s="84"/>
      <c r="O2203" s="84"/>
    </row>
    <row r="2204" spans="14:15" x14ac:dyDescent="0.25">
      <c r="N2204" s="84"/>
      <c r="O2204" s="84"/>
    </row>
    <row r="2205" spans="14:15" x14ac:dyDescent="0.25">
      <c r="N2205" s="84"/>
      <c r="O2205" s="84"/>
    </row>
    <row r="2206" spans="14:15" x14ac:dyDescent="0.25">
      <c r="N2206" s="84"/>
      <c r="O2206" s="84"/>
    </row>
    <row r="2207" spans="14:15" x14ac:dyDescent="0.25">
      <c r="N2207" s="84"/>
      <c r="O2207" s="84"/>
    </row>
    <row r="2208" spans="14:15" x14ac:dyDescent="0.25">
      <c r="N2208" s="84"/>
      <c r="O2208" s="84"/>
    </row>
    <row r="2209" spans="14:15" x14ac:dyDescent="0.25">
      <c r="N2209" s="84"/>
      <c r="O2209" s="84"/>
    </row>
    <row r="2210" spans="14:15" x14ac:dyDescent="0.25">
      <c r="N2210" s="84"/>
      <c r="O2210" s="84"/>
    </row>
    <row r="2211" spans="14:15" x14ac:dyDescent="0.25">
      <c r="N2211" s="84"/>
      <c r="O2211" s="84"/>
    </row>
    <row r="2212" spans="14:15" x14ac:dyDescent="0.25">
      <c r="N2212" s="84"/>
      <c r="O2212" s="84"/>
    </row>
    <row r="2213" spans="14:15" x14ac:dyDescent="0.25">
      <c r="N2213" s="84"/>
      <c r="O2213" s="84"/>
    </row>
    <row r="2214" spans="14:15" x14ac:dyDescent="0.25">
      <c r="N2214" s="84"/>
      <c r="O2214" s="84"/>
    </row>
    <row r="2215" spans="14:15" x14ac:dyDescent="0.25">
      <c r="N2215" s="84"/>
      <c r="O2215" s="84"/>
    </row>
    <row r="2216" spans="14:15" x14ac:dyDescent="0.25">
      <c r="N2216" s="84"/>
      <c r="O2216" s="84"/>
    </row>
    <row r="2217" spans="14:15" x14ac:dyDescent="0.25">
      <c r="N2217" s="84"/>
      <c r="O2217" s="84"/>
    </row>
    <row r="2218" spans="14:15" x14ac:dyDescent="0.25">
      <c r="N2218" s="84"/>
      <c r="O2218" s="84"/>
    </row>
    <row r="2219" spans="14:15" x14ac:dyDescent="0.25">
      <c r="N2219" s="84"/>
      <c r="O2219" s="84"/>
    </row>
    <row r="2220" spans="14:15" x14ac:dyDescent="0.25">
      <c r="N2220" s="84"/>
      <c r="O2220" s="84"/>
    </row>
    <row r="2221" spans="14:15" x14ac:dyDescent="0.25">
      <c r="N2221" s="84"/>
      <c r="O2221" s="84"/>
    </row>
    <row r="2222" spans="14:15" x14ac:dyDescent="0.25">
      <c r="N2222" s="84"/>
      <c r="O2222" s="84"/>
    </row>
    <row r="2223" spans="14:15" x14ac:dyDescent="0.25">
      <c r="N2223" s="84"/>
      <c r="O2223" s="84"/>
    </row>
    <row r="2224" spans="14:15" x14ac:dyDescent="0.25">
      <c r="N2224" s="84"/>
      <c r="O2224" s="84"/>
    </row>
    <row r="2225" spans="14:15" x14ac:dyDescent="0.25">
      <c r="N2225" s="84"/>
      <c r="O2225" s="84"/>
    </row>
    <row r="2226" spans="14:15" x14ac:dyDescent="0.25">
      <c r="N2226" s="84"/>
      <c r="O2226" s="84"/>
    </row>
    <row r="2227" spans="14:15" x14ac:dyDescent="0.25">
      <c r="N2227" s="84"/>
      <c r="O2227" s="84"/>
    </row>
    <row r="2228" spans="14:15" x14ac:dyDescent="0.25">
      <c r="N2228" s="84"/>
      <c r="O2228" s="84"/>
    </row>
    <row r="2229" spans="14:15" x14ac:dyDescent="0.25">
      <c r="N2229" s="84"/>
      <c r="O2229" s="84"/>
    </row>
    <row r="2230" spans="14:15" x14ac:dyDescent="0.25">
      <c r="N2230" s="84"/>
      <c r="O2230" s="84"/>
    </row>
    <row r="2231" spans="14:15" x14ac:dyDescent="0.25">
      <c r="N2231" s="84"/>
      <c r="O2231" s="84"/>
    </row>
    <row r="2232" spans="14:15" x14ac:dyDescent="0.25">
      <c r="N2232" s="84"/>
      <c r="O2232" s="84"/>
    </row>
    <row r="2233" spans="14:15" x14ac:dyDescent="0.25">
      <c r="N2233" s="84"/>
      <c r="O2233" s="84"/>
    </row>
    <row r="2234" spans="14:15" x14ac:dyDescent="0.25">
      <c r="N2234" s="84"/>
      <c r="O2234" s="84"/>
    </row>
    <row r="2235" spans="14:15" x14ac:dyDescent="0.25">
      <c r="N2235" s="84"/>
      <c r="O2235" s="84"/>
    </row>
    <row r="2236" spans="14:15" x14ac:dyDescent="0.25">
      <c r="N2236" s="84"/>
      <c r="O2236" s="84"/>
    </row>
    <row r="2237" spans="14:15" x14ac:dyDescent="0.25">
      <c r="N2237" s="84"/>
      <c r="O2237" s="84"/>
    </row>
    <row r="2238" spans="14:15" x14ac:dyDescent="0.25">
      <c r="N2238" s="84"/>
      <c r="O2238" s="84"/>
    </row>
    <row r="2239" spans="14:15" x14ac:dyDescent="0.25">
      <c r="N2239" s="84"/>
      <c r="O2239" s="84"/>
    </row>
    <row r="2240" spans="14:15" x14ac:dyDescent="0.25">
      <c r="N2240" s="84"/>
      <c r="O2240" s="84"/>
    </row>
    <row r="2241" spans="14:15" x14ac:dyDescent="0.25">
      <c r="N2241" s="84"/>
      <c r="O2241" s="84"/>
    </row>
    <row r="2242" spans="14:15" x14ac:dyDescent="0.25">
      <c r="N2242" s="84"/>
      <c r="O2242" s="84"/>
    </row>
    <row r="2243" spans="14:15" x14ac:dyDescent="0.25">
      <c r="N2243" s="84"/>
      <c r="O2243" s="84"/>
    </row>
    <row r="2244" spans="14:15" x14ac:dyDescent="0.25">
      <c r="N2244" s="84"/>
      <c r="O2244" s="84"/>
    </row>
    <row r="2245" spans="14:15" x14ac:dyDescent="0.25">
      <c r="N2245" s="84"/>
      <c r="O2245" s="84"/>
    </row>
    <row r="2246" spans="14:15" x14ac:dyDescent="0.25">
      <c r="N2246" s="84"/>
      <c r="O2246" s="84"/>
    </row>
    <row r="2247" spans="14:15" x14ac:dyDescent="0.25">
      <c r="N2247" s="84"/>
      <c r="O2247" s="84"/>
    </row>
    <row r="2248" spans="14:15" x14ac:dyDescent="0.25">
      <c r="N2248" s="84"/>
      <c r="O2248" s="84"/>
    </row>
    <row r="2249" spans="14:15" x14ac:dyDescent="0.25">
      <c r="N2249" s="84"/>
      <c r="O2249" s="84"/>
    </row>
    <row r="2250" spans="14:15" x14ac:dyDescent="0.25">
      <c r="N2250" s="84"/>
      <c r="O2250" s="84"/>
    </row>
    <row r="2251" spans="14:15" x14ac:dyDescent="0.25">
      <c r="N2251" s="84"/>
      <c r="O2251" s="84"/>
    </row>
    <row r="2252" spans="14:15" x14ac:dyDescent="0.25">
      <c r="N2252" s="84"/>
      <c r="O2252" s="84"/>
    </row>
    <row r="2253" spans="14:15" x14ac:dyDescent="0.25">
      <c r="N2253" s="84"/>
      <c r="O2253" s="84"/>
    </row>
    <row r="2254" spans="14:15" x14ac:dyDescent="0.25">
      <c r="N2254" s="84"/>
      <c r="O2254" s="84"/>
    </row>
    <row r="2255" spans="14:15" x14ac:dyDescent="0.25">
      <c r="N2255" s="84"/>
      <c r="O2255" s="84"/>
    </row>
    <row r="2256" spans="14:15" x14ac:dyDescent="0.25">
      <c r="N2256" s="84"/>
      <c r="O2256" s="84"/>
    </row>
    <row r="2257" spans="14:15" x14ac:dyDescent="0.25">
      <c r="N2257" s="84"/>
      <c r="O2257" s="84"/>
    </row>
    <row r="2258" spans="14:15" x14ac:dyDescent="0.25">
      <c r="N2258" s="84"/>
      <c r="O2258" s="84"/>
    </row>
    <row r="2259" spans="14:15" x14ac:dyDescent="0.25">
      <c r="N2259" s="84"/>
      <c r="O2259" s="84"/>
    </row>
    <row r="2260" spans="14:15" x14ac:dyDescent="0.25">
      <c r="N2260" s="84"/>
      <c r="O2260" s="84"/>
    </row>
    <row r="2261" spans="14:15" x14ac:dyDescent="0.25">
      <c r="N2261" s="84"/>
      <c r="O2261" s="84"/>
    </row>
    <row r="2262" spans="14:15" x14ac:dyDescent="0.25">
      <c r="N2262" s="84"/>
      <c r="O2262" s="84"/>
    </row>
    <row r="2263" spans="14:15" x14ac:dyDescent="0.25">
      <c r="N2263" s="84"/>
      <c r="O2263" s="84"/>
    </row>
    <row r="2264" spans="14:15" x14ac:dyDescent="0.25">
      <c r="N2264" s="84"/>
      <c r="O2264" s="84"/>
    </row>
    <row r="2265" spans="14:15" x14ac:dyDescent="0.25">
      <c r="N2265" s="84"/>
      <c r="O2265" s="84"/>
    </row>
    <row r="2266" spans="14:15" x14ac:dyDescent="0.25">
      <c r="N2266" s="84"/>
      <c r="O2266" s="84"/>
    </row>
    <row r="2267" spans="14:15" x14ac:dyDescent="0.25">
      <c r="N2267" s="84"/>
      <c r="O2267" s="84"/>
    </row>
    <row r="2268" spans="14:15" x14ac:dyDescent="0.25">
      <c r="N2268" s="84"/>
      <c r="O2268" s="84"/>
    </row>
    <row r="2269" spans="14:15" x14ac:dyDescent="0.25">
      <c r="N2269" s="84"/>
      <c r="O2269" s="84"/>
    </row>
    <row r="2270" spans="14:15" x14ac:dyDescent="0.25">
      <c r="N2270" s="84"/>
      <c r="O2270" s="84"/>
    </row>
    <row r="2271" spans="14:15" x14ac:dyDescent="0.25">
      <c r="N2271" s="84"/>
      <c r="O2271" s="84"/>
    </row>
    <row r="2272" spans="14:15" x14ac:dyDescent="0.25">
      <c r="N2272" s="84"/>
      <c r="O2272" s="84"/>
    </row>
    <row r="2273" spans="14:15" x14ac:dyDescent="0.25">
      <c r="N2273" s="84"/>
      <c r="O2273" s="84"/>
    </row>
    <row r="2274" spans="14:15" x14ac:dyDescent="0.25">
      <c r="N2274" s="84"/>
      <c r="O2274" s="84"/>
    </row>
    <row r="2275" spans="14:15" x14ac:dyDescent="0.25">
      <c r="N2275" s="84"/>
      <c r="O2275" s="84"/>
    </row>
    <row r="2276" spans="14:15" x14ac:dyDescent="0.25">
      <c r="N2276" s="84"/>
      <c r="O2276" s="84"/>
    </row>
    <row r="2277" spans="14:15" x14ac:dyDescent="0.25">
      <c r="N2277" s="84"/>
      <c r="O2277" s="84"/>
    </row>
    <row r="2278" spans="14:15" x14ac:dyDescent="0.25">
      <c r="N2278" s="84"/>
      <c r="O2278" s="84"/>
    </row>
    <row r="2279" spans="14:15" x14ac:dyDescent="0.25">
      <c r="N2279" s="84"/>
      <c r="O2279" s="84"/>
    </row>
    <row r="2280" spans="14:15" x14ac:dyDescent="0.25">
      <c r="N2280" s="84"/>
      <c r="O2280" s="84"/>
    </row>
    <row r="2281" spans="14:15" x14ac:dyDescent="0.25">
      <c r="N2281" s="84"/>
      <c r="O2281" s="84"/>
    </row>
    <row r="2282" spans="14:15" x14ac:dyDescent="0.25">
      <c r="N2282" s="84"/>
      <c r="O2282" s="84"/>
    </row>
    <row r="2283" spans="14:15" x14ac:dyDescent="0.25">
      <c r="N2283" s="84"/>
      <c r="O2283" s="84"/>
    </row>
    <row r="2284" spans="14:15" x14ac:dyDescent="0.25">
      <c r="N2284" s="84"/>
      <c r="O2284" s="84"/>
    </row>
    <row r="2285" spans="14:15" x14ac:dyDescent="0.25">
      <c r="N2285" s="84"/>
      <c r="O2285" s="84"/>
    </row>
    <row r="2286" spans="14:15" x14ac:dyDescent="0.25">
      <c r="N2286" s="84"/>
      <c r="O2286" s="84"/>
    </row>
    <row r="2287" spans="14:15" x14ac:dyDescent="0.25">
      <c r="N2287" s="84"/>
      <c r="O2287" s="84"/>
    </row>
    <row r="2288" spans="14:15" x14ac:dyDescent="0.25">
      <c r="N2288" s="84"/>
      <c r="O2288" s="84"/>
    </row>
    <row r="2289" spans="14:15" x14ac:dyDescent="0.25">
      <c r="N2289" s="84"/>
      <c r="O2289" s="84"/>
    </row>
    <row r="2290" spans="14:15" x14ac:dyDescent="0.25">
      <c r="N2290" s="84"/>
      <c r="O2290" s="84"/>
    </row>
    <row r="2291" spans="14:15" x14ac:dyDescent="0.25">
      <c r="N2291" s="84"/>
      <c r="O2291" s="84"/>
    </row>
    <row r="2292" spans="14:15" x14ac:dyDescent="0.25">
      <c r="N2292" s="84"/>
      <c r="O2292" s="84"/>
    </row>
    <row r="2293" spans="14:15" x14ac:dyDescent="0.25">
      <c r="N2293" s="84"/>
      <c r="O2293" s="84"/>
    </row>
    <row r="2294" spans="14:15" x14ac:dyDescent="0.25">
      <c r="N2294" s="84"/>
      <c r="O2294" s="84"/>
    </row>
    <row r="2295" spans="14:15" x14ac:dyDescent="0.25">
      <c r="N2295" s="84"/>
      <c r="O2295" s="84"/>
    </row>
    <row r="2296" spans="14:15" x14ac:dyDescent="0.25">
      <c r="N2296" s="84"/>
      <c r="O2296" s="84"/>
    </row>
    <row r="2297" spans="14:15" x14ac:dyDescent="0.25">
      <c r="N2297" s="84"/>
      <c r="O2297" s="84"/>
    </row>
    <row r="2298" spans="14:15" x14ac:dyDescent="0.25">
      <c r="N2298" s="84"/>
      <c r="O2298" s="84"/>
    </row>
    <row r="2299" spans="14:15" x14ac:dyDescent="0.25">
      <c r="N2299" s="84"/>
      <c r="O2299" s="84"/>
    </row>
    <row r="2300" spans="14:15" x14ac:dyDescent="0.25">
      <c r="N2300" s="84"/>
      <c r="O2300" s="84"/>
    </row>
    <row r="2301" spans="14:15" x14ac:dyDescent="0.25">
      <c r="N2301" s="84"/>
      <c r="O2301" s="84"/>
    </row>
    <row r="2302" spans="14:15" x14ac:dyDescent="0.25">
      <c r="N2302" s="84"/>
      <c r="O2302" s="84"/>
    </row>
    <row r="2303" spans="14:15" x14ac:dyDescent="0.25">
      <c r="N2303" s="84"/>
      <c r="O2303" s="84"/>
    </row>
    <row r="2304" spans="14:15" x14ac:dyDescent="0.25">
      <c r="N2304" s="84"/>
      <c r="O2304" s="84"/>
    </row>
    <row r="2305" spans="14:15" x14ac:dyDescent="0.25">
      <c r="N2305" s="84"/>
      <c r="O2305" s="84"/>
    </row>
    <row r="2306" spans="14:15" x14ac:dyDescent="0.25">
      <c r="N2306" s="84"/>
      <c r="O2306" s="84"/>
    </row>
    <row r="2307" spans="14:15" x14ac:dyDescent="0.25">
      <c r="N2307" s="84"/>
      <c r="O2307" s="84"/>
    </row>
    <row r="2308" spans="14:15" x14ac:dyDescent="0.25">
      <c r="N2308" s="84"/>
      <c r="O2308" s="84"/>
    </row>
    <row r="2309" spans="14:15" x14ac:dyDescent="0.25">
      <c r="N2309" s="84"/>
      <c r="O2309" s="84"/>
    </row>
    <row r="2310" spans="14:15" x14ac:dyDescent="0.25">
      <c r="N2310" s="84"/>
      <c r="O2310" s="84"/>
    </row>
    <row r="2311" spans="14:15" x14ac:dyDescent="0.25">
      <c r="N2311" s="84"/>
      <c r="O2311" s="84"/>
    </row>
    <row r="2312" spans="14:15" x14ac:dyDescent="0.25">
      <c r="N2312" s="84"/>
      <c r="O2312" s="84"/>
    </row>
    <row r="2313" spans="14:15" x14ac:dyDescent="0.25">
      <c r="N2313" s="84"/>
      <c r="O2313" s="84"/>
    </row>
    <row r="2314" spans="14:15" x14ac:dyDescent="0.25">
      <c r="N2314" s="84"/>
      <c r="O2314" s="84"/>
    </row>
    <row r="2315" spans="14:15" x14ac:dyDescent="0.25">
      <c r="N2315" s="84"/>
      <c r="O2315" s="84"/>
    </row>
    <row r="2316" spans="14:15" x14ac:dyDescent="0.25">
      <c r="N2316" s="84"/>
      <c r="O2316" s="84"/>
    </row>
    <row r="2317" spans="14:15" x14ac:dyDescent="0.25">
      <c r="N2317" s="84"/>
      <c r="O2317" s="84"/>
    </row>
    <row r="2318" spans="14:15" x14ac:dyDescent="0.25">
      <c r="N2318" s="84"/>
      <c r="O2318" s="84"/>
    </row>
    <row r="2319" spans="14:15" x14ac:dyDescent="0.25">
      <c r="N2319" s="84"/>
      <c r="O2319" s="84"/>
    </row>
    <row r="2320" spans="14:15" x14ac:dyDescent="0.25">
      <c r="N2320" s="84"/>
      <c r="O2320" s="84"/>
    </row>
    <row r="2321" spans="14:15" x14ac:dyDescent="0.25">
      <c r="N2321" s="84"/>
      <c r="O2321" s="84"/>
    </row>
    <row r="2322" spans="14:15" x14ac:dyDescent="0.25">
      <c r="N2322" s="84"/>
      <c r="O2322" s="84"/>
    </row>
    <row r="2323" spans="14:15" x14ac:dyDescent="0.25">
      <c r="N2323" s="84"/>
      <c r="O2323" s="84"/>
    </row>
    <row r="2324" spans="14:15" x14ac:dyDescent="0.25">
      <c r="N2324" s="84"/>
      <c r="O2324" s="84"/>
    </row>
    <row r="2325" spans="14:15" x14ac:dyDescent="0.25">
      <c r="N2325" s="84"/>
      <c r="O2325" s="84"/>
    </row>
    <row r="2326" spans="14:15" x14ac:dyDescent="0.25">
      <c r="N2326" s="84"/>
      <c r="O2326" s="84"/>
    </row>
    <row r="2327" spans="14:15" x14ac:dyDescent="0.25">
      <c r="N2327" s="84"/>
      <c r="O2327" s="84"/>
    </row>
    <row r="2328" spans="14:15" x14ac:dyDescent="0.25">
      <c r="N2328" s="84"/>
      <c r="O2328" s="84"/>
    </row>
    <row r="2329" spans="14:15" x14ac:dyDescent="0.25">
      <c r="N2329" s="84"/>
      <c r="O2329" s="84"/>
    </row>
    <row r="2330" spans="14:15" x14ac:dyDescent="0.25">
      <c r="N2330" s="84"/>
      <c r="O2330" s="84"/>
    </row>
    <row r="2331" spans="14:15" x14ac:dyDescent="0.25">
      <c r="N2331" s="84"/>
      <c r="O2331" s="84"/>
    </row>
    <row r="2332" spans="14:15" x14ac:dyDescent="0.25">
      <c r="N2332" s="84"/>
      <c r="O2332" s="84"/>
    </row>
    <row r="2333" spans="14:15" x14ac:dyDescent="0.25">
      <c r="N2333" s="84"/>
      <c r="O2333" s="84"/>
    </row>
    <row r="2334" spans="14:15" x14ac:dyDescent="0.25">
      <c r="N2334" s="84"/>
      <c r="O2334" s="84"/>
    </row>
    <row r="2335" spans="14:15" x14ac:dyDescent="0.25">
      <c r="N2335" s="84"/>
      <c r="O2335" s="84"/>
    </row>
    <row r="2336" spans="14:15" x14ac:dyDescent="0.25">
      <c r="N2336" s="84"/>
      <c r="O2336" s="84"/>
    </row>
    <row r="2337" spans="14:15" x14ac:dyDescent="0.25">
      <c r="N2337" s="84"/>
      <c r="O2337" s="84"/>
    </row>
    <row r="2338" spans="14:15" x14ac:dyDescent="0.25">
      <c r="N2338" s="84"/>
      <c r="O2338" s="84"/>
    </row>
    <row r="2339" spans="14:15" x14ac:dyDescent="0.25">
      <c r="N2339" s="84"/>
      <c r="O2339" s="84"/>
    </row>
    <row r="2340" spans="14:15" x14ac:dyDescent="0.25">
      <c r="N2340" s="84"/>
      <c r="O2340" s="84"/>
    </row>
    <row r="2341" spans="14:15" x14ac:dyDescent="0.25">
      <c r="N2341" s="84"/>
      <c r="O2341" s="84"/>
    </row>
    <row r="2342" spans="14:15" x14ac:dyDescent="0.25">
      <c r="N2342" s="84"/>
      <c r="O2342" s="84"/>
    </row>
    <row r="2343" spans="14:15" x14ac:dyDescent="0.25">
      <c r="N2343" s="84"/>
      <c r="O2343" s="84"/>
    </row>
    <row r="2344" spans="14:15" x14ac:dyDescent="0.25">
      <c r="N2344" s="84"/>
      <c r="O2344" s="84"/>
    </row>
    <row r="2345" spans="14:15" x14ac:dyDescent="0.25">
      <c r="N2345" s="84"/>
      <c r="O2345" s="84"/>
    </row>
    <row r="2346" spans="14:15" x14ac:dyDescent="0.25">
      <c r="N2346" s="84"/>
      <c r="O2346" s="84"/>
    </row>
    <row r="2347" spans="14:15" x14ac:dyDescent="0.25">
      <c r="N2347" s="84"/>
      <c r="O2347" s="84"/>
    </row>
    <row r="2348" spans="14:15" x14ac:dyDescent="0.25">
      <c r="N2348" s="84"/>
      <c r="O2348" s="84"/>
    </row>
    <row r="2349" spans="14:15" x14ac:dyDescent="0.25">
      <c r="N2349" s="84"/>
      <c r="O2349" s="84"/>
    </row>
    <row r="2350" spans="14:15" x14ac:dyDescent="0.25">
      <c r="N2350" s="84"/>
      <c r="O2350" s="84"/>
    </row>
    <row r="2351" spans="14:15" x14ac:dyDescent="0.25">
      <c r="N2351" s="84"/>
      <c r="O2351" s="84"/>
    </row>
    <row r="2352" spans="14:15" x14ac:dyDescent="0.25">
      <c r="N2352" s="84"/>
      <c r="O2352" s="84"/>
    </row>
    <row r="2353" spans="14:15" x14ac:dyDescent="0.25">
      <c r="N2353" s="84"/>
      <c r="O2353" s="84"/>
    </row>
    <row r="2354" spans="14:15" x14ac:dyDescent="0.25">
      <c r="N2354" s="84"/>
      <c r="O2354" s="84"/>
    </row>
    <row r="2355" spans="14:15" x14ac:dyDescent="0.25">
      <c r="N2355" s="84"/>
      <c r="O2355" s="84"/>
    </row>
    <row r="2356" spans="14:15" x14ac:dyDescent="0.25">
      <c r="N2356" s="84"/>
      <c r="O2356" s="84"/>
    </row>
    <row r="2357" spans="14:15" x14ac:dyDescent="0.25">
      <c r="N2357" s="84"/>
      <c r="O2357" s="84"/>
    </row>
    <row r="2358" spans="14:15" x14ac:dyDescent="0.25">
      <c r="N2358" s="84"/>
      <c r="O2358" s="84"/>
    </row>
    <row r="2359" spans="14:15" x14ac:dyDescent="0.25">
      <c r="N2359" s="84"/>
      <c r="O2359" s="84"/>
    </row>
    <row r="2360" spans="14:15" x14ac:dyDescent="0.25">
      <c r="N2360" s="84"/>
      <c r="O2360" s="84"/>
    </row>
    <row r="2361" spans="14:15" x14ac:dyDescent="0.25">
      <c r="N2361" s="84"/>
      <c r="O2361" s="84"/>
    </row>
    <row r="2362" spans="14:15" x14ac:dyDescent="0.25">
      <c r="N2362" s="84"/>
      <c r="O2362" s="84"/>
    </row>
    <row r="2363" spans="14:15" x14ac:dyDescent="0.25">
      <c r="N2363" s="84"/>
      <c r="O2363" s="84"/>
    </row>
    <row r="2364" spans="14:15" x14ac:dyDescent="0.25">
      <c r="N2364" s="84"/>
      <c r="O2364" s="84"/>
    </row>
    <row r="2365" spans="14:15" x14ac:dyDescent="0.25">
      <c r="N2365" s="84"/>
      <c r="O2365" s="84"/>
    </row>
    <row r="2366" spans="14:15" x14ac:dyDescent="0.25">
      <c r="N2366" s="84"/>
      <c r="O2366" s="84"/>
    </row>
    <row r="2367" spans="14:15" x14ac:dyDescent="0.25">
      <c r="N2367" s="84"/>
      <c r="O2367" s="84"/>
    </row>
    <row r="2368" spans="14:15" x14ac:dyDescent="0.25">
      <c r="N2368" s="84"/>
      <c r="O2368" s="84"/>
    </row>
    <row r="2369" spans="14:15" x14ac:dyDescent="0.25">
      <c r="N2369" s="84"/>
      <c r="O2369" s="84"/>
    </row>
    <row r="2370" spans="14:15" x14ac:dyDescent="0.25">
      <c r="N2370" s="84"/>
      <c r="O2370" s="84"/>
    </row>
    <row r="2371" spans="14:15" x14ac:dyDescent="0.25">
      <c r="N2371" s="84"/>
      <c r="O2371" s="84"/>
    </row>
    <row r="2372" spans="14:15" x14ac:dyDescent="0.25">
      <c r="N2372" s="84"/>
      <c r="O2372" s="84"/>
    </row>
    <row r="2373" spans="14:15" x14ac:dyDescent="0.25">
      <c r="N2373" s="84"/>
      <c r="O2373" s="84"/>
    </row>
    <row r="2374" spans="14:15" x14ac:dyDescent="0.25">
      <c r="N2374" s="84"/>
      <c r="O2374" s="84"/>
    </row>
    <row r="2375" spans="14:15" x14ac:dyDescent="0.25">
      <c r="N2375" s="84"/>
      <c r="O2375" s="84"/>
    </row>
    <row r="2376" spans="14:15" x14ac:dyDescent="0.25">
      <c r="N2376" s="84"/>
      <c r="O2376" s="84"/>
    </row>
    <row r="2377" spans="14:15" x14ac:dyDescent="0.25">
      <c r="N2377" s="84"/>
      <c r="O2377" s="84"/>
    </row>
    <row r="2378" spans="14:15" x14ac:dyDescent="0.25">
      <c r="N2378" s="84"/>
      <c r="O2378" s="84"/>
    </row>
    <row r="2379" spans="14:15" x14ac:dyDescent="0.25">
      <c r="N2379" s="84"/>
      <c r="O2379" s="84"/>
    </row>
    <row r="2380" spans="14:15" x14ac:dyDescent="0.25">
      <c r="N2380" s="84"/>
      <c r="O2380" s="84"/>
    </row>
    <row r="2381" spans="14:15" x14ac:dyDescent="0.25">
      <c r="N2381" s="84"/>
      <c r="O2381" s="84"/>
    </row>
    <row r="2382" spans="14:15" x14ac:dyDescent="0.25">
      <c r="N2382" s="84"/>
      <c r="O2382" s="84"/>
    </row>
    <row r="2383" spans="14:15" x14ac:dyDescent="0.25">
      <c r="N2383" s="84"/>
      <c r="O2383" s="84"/>
    </row>
    <row r="2384" spans="14:15" x14ac:dyDescent="0.25">
      <c r="N2384" s="84"/>
      <c r="O2384" s="84"/>
    </row>
    <row r="2385" spans="14:15" x14ac:dyDescent="0.25">
      <c r="N2385" s="84"/>
      <c r="O2385" s="84"/>
    </row>
    <row r="2386" spans="14:15" x14ac:dyDescent="0.25">
      <c r="N2386" s="84"/>
      <c r="O2386" s="84"/>
    </row>
    <row r="2387" spans="14:15" x14ac:dyDescent="0.25">
      <c r="N2387" s="84"/>
      <c r="O2387" s="84"/>
    </row>
    <row r="2388" spans="14:15" x14ac:dyDescent="0.25">
      <c r="N2388" s="84"/>
      <c r="O2388" s="84"/>
    </row>
    <row r="2389" spans="14:15" x14ac:dyDescent="0.25">
      <c r="N2389" s="84"/>
      <c r="O2389" s="84"/>
    </row>
    <row r="2390" spans="14:15" x14ac:dyDescent="0.25">
      <c r="N2390" s="84"/>
      <c r="O2390" s="84"/>
    </row>
    <row r="2391" spans="14:15" x14ac:dyDescent="0.25">
      <c r="N2391" s="84"/>
      <c r="O2391" s="84"/>
    </row>
    <row r="2392" spans="14:15" x14ac:dyDescent="0.25">
      <c r="N2392" s="84"/>
      <c r="O2392" s="84"/>
    </row>
    <row r="2393" spans="14:15" x14ac:dyDescent="0.25">
      <c r="N2393" s="84"/>
      <c r="O2393" s="84"/>
    </row>
    <row r="2394" spans="14:15" x14ac:dyDescent="0.25">
      <c r="N2394" s="84"/>
      <c r="O2394" s="84"/>
    </row>
    <row r="2395" spans="14:15" x14ac:dyDescent="0.25">
      <c r="N2395" s="84"/>
      <c r="O2395" s="84"/>
    </row>
    <row r="2396" spans="14:15" x14ac:dyDescent="0.25">
      <c r="N2396" s="84"/>
      <c r="O2396" s="84"/>
    </row>
    <row r="2397" spans="14:15" x14ac:dyDescent="0.25">
      <c r="N2397" s="84"/>
      <c r="O2397" s="84"/>
    </row>
    <row r="2398" spans="14:15" x14ac:dyDescent="0.25">
      <c r="N2398" s="84"/>
      <c r="O2398" s="84"/>
    </row>
    <row r="2399" spans="14:15" x14ac:dyDescent="0.25">
      <c r="N2399" s="84"/>
      <c r="O2399" s="84"/>
    </row>
    <row r="2400" spans="14:15" x14ac:dyDescent="0.25">
      <c r="N2400" s="84"/>
      <c r="O2400" s="84"/>
    </row>
    <row r="2401" spans="14:15" x14ac:dyDescent="0.25">
      <c r="N2401" s="84"/>
      <c r="O2401" s="84"/>
    </row>
    <row r="2402" spans="14:15" x14ac:dyDescent="0.25">
      <c r="N2402" s="84"/>
      <c r="O2402" s="84"/>
    </row>
    <row r="2403" spans="14:15" x14ac:dyDescent="0.25">
      <c r="N2403" s="84"/>
      <c r="O2403" s="84"/>
    </row>
    <row r="2404" spans="14:15" x14ac:dyDescent="0.25">
      <c r="N2404" s="84"/>
      <c r="O2404" s="84"/>
    </row>
    <row r="2405" spans="14:15" x14ac:dyDescent="0.25">
      <c r="N2405" s="84"/>
      <c r="O2405" s="84"/>
    </row>
    <row r="2406" spans="14:15" x14ac:dyDescent="0.25">
      <c r="N2406" s="84"/>
      <c r="O2406" s="84"/>
    </row>
    <row r="2407" spans="14:15" x14ac:dyDescent="0.25">
      <c r="N2407" s="84"/>
      <c r="O2407" s="84"/>
    </row>
    <row r="2408" spans="14:15" x14ac:dyDescent="0.25">
      <c r="N2408" s="84"/>
      <c r="O2408" s="84"/>
    </row>
    <row r="2409" spans="14:15" x14ac:dyDescent="0.25">
      <c r="N2409" s="84"/>
      <c r="O2409" s="84"/>
    </row>
    <row r="2410" spans="14:15" x14ac:dyDescent="0.25">
      <c r="N2410" s="84"/>
      <c r="O2410" s="84"/>
    </row>
    <row r="2411" spans="14:15" x14ac:dyDescent="0.25">
      <c r="N2411" s="84"/>
      <c r="O2411" s="84"/>
    </row>
    <row r="2412" spans="14:15" x14ac:dyDescent="0.25">
      <c r="N2412" s="84"/>
      <c r="O2412" s="84"/>
    </row>
    <row r="2413" spans="14:15" x14ac:dyDescent="0.25">
      <c r="N2413" s="84"/>
      <c r="O2413" s="84"/>
    </row>
    <row r="2414" spans="14:15" x14ac:dyDescent="0.25">
      <c r="N2414" s="84"/>
      <c r="O2414" s="84"/>
    </row>
    <row r="2415" spans="14:15" x14ac:dyDescent="0.25">
      <c r="N2415" s="84"/>
      <c r="O2415" s="84"/>
    </row>
    <row r="2416" spans="14:15" x14ac:dyDescent="0.25">
      <c r="N2416" s="84"/>
      <c r="O2416" s="84"/>
    </row>
    <row r="2417" spans="14:15" x14ac:dyDescent="0.25">
      <c r="N2417" s="84"/>
      <c r="O2417" s="84"/>
    </row>
    <row r="2418" spans="14:15" x14ac:dyDescent="0.25">
      <c r="N2418" s="84"/>
      <c r="O2418" s="84"/>
    </row>
    <row r="2419" spans="14:15" x14ac:dyDescent="0.25">
      <c r="N2419" s="84"/>
      <c r="O2419" s="84"/>
    </row>
    <row r="2420" spans="14:15" x14ac:dyDescent="0.25">
      <c r="N2420" s="84"/>
      <c r="O2420" s="84"/>
    </row>
    <row r="2421" spans="14:15" x14ac:dyDescent="0.25">
      <c r="N2421" s="84"/>
      <c r="O2421" s="84"/>
    </row>
    <row r="2422" spans="14:15" x14ac:dyDescent="0.25">
      <c r="N2422" s="84"/>
      <c r="O2422" s="84"/>
    </row>
    <row r="2423" spans="14:15" x14ac:dyDescent="0.25">
      <c r="N2423" s="84"/>
      <c r="O2423" s="84"/>
    </row>
    <row r="2424" spans="14:15" x14ac:dyDescent="0.25">
      <c r="N2424" s="84"/>
      <c r="O2424" s="84"/>
    </row>
    <row r="2425" spans="14:15" x14ac:dyDescent="0.25">
      <c r="N2425" s="84"/>
      <c r="O2425" s="84"/>
    </row>
    <row r="2426" spans="14:15" x14ac:dyDescent="0.25">
      <c r="N2426" s="84"/>
      <c r="O2426" s="84"/>
    </row>
    <row r="2427" spans="14:15" x14ac:dyDescent="0.25">
      <c r="N2427" s="84"/>
      <c r="O2427" s="84"/>
    </row>
    <row r="2428" spans="14:15" x14ac:dyDescent="0.25">
      <c r="N2428" s="84"/>
      <c r="O2428" s="84"/>
    </row>
    <row r="2429" spans="14:15" x14ac:dyDescent="0.25">
      <c r="N2429" s="84"/>
      <c r="O2429" s="84"/>
    </row>
    <row r="2430" spans="14:15" x14ac:dyDescent="0.25">
      <c r="N2430" s="84"/>
      <c r="O2430" s="84"/>
    </row>
    <row r="2431" spans="14:15" x14ac:dyDescent="0.25">
      <c r="N2431" s="84"/>
      <c r="O2431" s="84"/>
    </row>
    <row r="2432" spans="14:15" x14ac:dyDescent="0.25">
      <c r="N2432" s="84"/>
      <c r="O2432" s="84"/>
    </row>
    <row r="2433" spans="14:15" x14ac:dyDescent="0.25">
      <c r="N2433" s="84"/>
      <c r="O2433" s="84"/>
    </row>
    <row r="2434" spans="14:15" x14ac:dyDescent="0.25">
      <c r="N2434" s="84"/>
      <c r="O2434" s="84"/>
    </row>
    <row r="2435" spans="14:15" x14ac:dyDescent="0.25">
      <c r="N2435" s="84"/>
      <c r="O2435" s="84"/>
    </row>
    <row r="2436" spans="14:15" x14ac:dyDescent="0.25">
      <c r="N2436" s="84"/>
      <c r="O2436" s="84"/>
    </row>
    <row r="2437" spans="14:15" x14ac:dyDescent="0.25">
      <c r="N2437" s="84"/>
      <c r="O2437" s="84"/>
    </row>
    <row r="2438" spans="14:15" x14ac:dyDescent="0.25">
      <c r="N2438" s="84"/>
      <c r="O2438" s="84"/>
    </row>
    <row r="2439" spans="14:15" x14ac:dyDescent="0.25">
      <c r="N2439" s="84"/>
      <c r="O2439" s="84"/>
    </row>
    <row r="2440" spans="14:15" x14ac:dyDescent="0.25">
      <c r="N2440" s="84"/>
      <c r="O2440" s="84"/>
    </row>
    <row r="2441" spans="14:15" x14ac:dyDescent="0.25">
      <c r="N2441" s="84"/>
      <c r="O2441" s="84"/>
    </row>
    <row r="2442" spans="14:15" x14ac:dyDescent="0.25">
      <c r="N2442" s="84"/>
      <c r="O2442" s="84"/>
    </row>
    <row r="2443" spans="14:15" x14ac:dyDescent="0.25">
      <c r="N2443" s="84"/>
      <c r="O2443" s="84"/>
    </row>
    <row r="2444" spans="14:15" x14ac:dyDescent="0.25">
      <c r="N2444" s="84"/>
      <c r="O2444" s="84"/>
    </row>
    <row r="2445" spans="14:15" x14ac:dyDescent="0.25">
      <c r="N2445" s="84"/>
      <c r="O2445" s="84"/>
    </row>
    <row r="2446" spans="14:15" x14ac:dyDescent="0.25">
      <c r="N2446" s="84"/>
      <c r="O2446" s="84"/>
    </row>
    <row r="2447" spans="14:15" x14ac:dyDescent="0.25">
      <c r="N2447" s="84"/>
      <c r="O2447" s="84"/>
    </row>
    <row r="2448" spans="14:15" x14ac:dyDescent="0.25">
      <c r="N2448" s="84"/>
      <c r="O2448" s="84"/>
    </row>
    <row r="2449" spans="14:15" x14ac:dyDescent="0.25">
      <c r="N2449" s="84"/>
      <c r="O2449" s="84"/>
    </row>
    <row r="2450" spans="14:15" x14ac:dyDescent="0.25">
      <c r="N2450" s="84"/>
      <c r="O2450" s="84"/>
    </row>
    <row r="2451" spans="14:15" x14ac:dyDescent="0.25">
      <c r="N2451" s="84"/>
      <c r="O2451" s="84"/>
    </row>
    <row r="2452" spans="14:15" x14ac:dyDescent="0.25">
      <c r="N2452" s="84"/>
      <c r="O2452" s="84"/>
    </row>
    <row r="2453" spans="14:15" x14ac:dyDescent="0.25">
      <c r="N2453" s="84"/>
      <c r="O2453" s="84"/>
    </row>
    <row r="2454" spans="14:15" x14ac:dyDescent="0.25">
      <c r="N2454" s="84"/>
      <c r="O2454" s="84"/>
    </row>
    <row r="2455" spans="14:15" x14ac:dyDescent="0.25">
      <c r="N2455" s="84"/>
      <c r="O2455" s="84"/>
    </row>
    <row r="2456" spans="14:15" x14ac:dyDescent="0.25">
      <c r="N2456" s="84"/>
      <c r="O2456" s="84"/>
    </row>
    <row r="2457" spans="14:15" x14ac:dyDescent="0.25">
      <c r="N2457" s="84"/>
      <c r="O2457" s="84"/>
    </row>
    <row r="2458" spans="14:15" x14ac:dyDescent="0.25">
      <c r="N2458" s="84"/>
      <c r="O2458" s="84"/>
    </row>
    <row r="2459" spans="14:15" x14ac:dyDescent="0.25">
      <c r="N2459" s="84"/>
      <c r="O2459" s="84"/>
    </row>
    <row r="2460" spans="14:15" x14ac:dyDescent="0.25">
      <c r="N2460" s="84"/>
      <c r="O2460" s="84"/>
    </row>
    <row r="2461" spans="14:15" x14ac:dyDescent="0.25">
      <c r="N2461" s="84"/>
      <c r="O2461" s="84"/>
    </row>
    <row r="2462" spans="14:15" x14ac:dyDescent="0.25">
      <c r="N2462" s="84"/>
      <c r="O2462" s="84"/>
    </row>
    <row r="2463" spans="14:15" x14ac:dyDescent="0.25">
      <c r="N2463" s="84"/>
      <c r="O2463" s="84"/>
    </row>
    <row r="2464" spans="14:15" x14ac:dyDescent="0.25">
      <c r="N2464" s="84"/>
      <c r="O2464" s="84"/>
    </row>
    <row r="2465" spans="14:15" x14ac:dyDescent="0.25">
      <c r="N2465" s="84"/>
      <c r="O2465" s="84"/>
    </row>
    <row r="2466" spans="14:15" x14ac:dyDescent="0.25">
      <c r="N2466" s="84"/>
      <c r="O2466" s="84"/>
    </row>
    <row r="2467" spans="14:15" x14ac:dyDescent="0.25">
      <c r="N2467" s="84"/>
      <c r="O2467" s="84"/>
    </row>
    <row r="2468" spans="14:15" x14ac:dyDescent="0.25">
      <c r="N2468" s="84"/>
      <c r="O2468" s="84"/>
    </row>
    <row r="2469" spans="14:15" x14ac:dyDescent="0.25">
      <c r="N2469" s="84"/>
      <c r="O2469" s="84"/>
    </row>
    <row r="2470" spans="14:15" x14ac:dyDescent="0.25">
      <c r="N2470" s="84"/>
      <c r="O2470" s="84"/>
    </row>
    <row r="2471" spans="14:15" x14ac:dyDescent="0.25">
      <c r="N2471" s="84"/>
      <c r="O2471" s="84"/>
    </row>
    <row r="2472" spans="14:15" x14ac:dyDescent="0.25">
      <c r="N2472" s="84"/>
      <c r="O2472" s="84"/>
    </row>
    <row r="2473" spans="14:15" x14ac:dyDescent="0.25">
      <c r="N2473" s="84"/>
      <c r="O2473" s="84"/>
    </row>
    <row r="2474" spans="14:15" x14ac:dyDescent="0.25">
      <c r="N2474" s="84"/>
      <c r="O2474" s="84"/>
    </row>
    <row r="2475" spans="14:15" x14ac:dyDescent="0.25">
      <c r="N2475" s="84"/>
      <c r="O2475" s="84"/>
    </row>
    <row r="2476" spans="14:15" x14ac:dyDescent="0.25">
      <c r="N2476" s="84"/>
      <c r="O2476" s="84"/>
    </row>
    <row r="2477" spans="14:15" x14ac:dyDescent="0.25">
      <c r="N2477" s="84"/>
      <c r="O2477" s="84"/>
    </row>
    <row r="2478" spans="14:15" x14ac:dyDescent="0.25">
      <c r="N2478" s="84"/>
      <c r="O2478" s="84"/>
    </row>
    <row r="2479" spans="14:15" x14ac:dyDescent="0.25">
      <c r="N2479" s="84"/>
      <c r="O2479" s="84"/>
    </row>
    <row r="2480" spans="14:15" x14ac:dyDescent="0.25">
      <c r="N2480" s="84"/>
      <c r="O2480" s="84"/>
    </row>
    <row r="2481" spans="14:15" x14ac:dyDescent="0.25">
      <c r="N2481" s="84"/>
      <c r="O2481" s="84"/>
    </row>
    <row r="2482" spans="14:15" x14ac:dyDescent="0.25">
      <c r="N2482" s="84"/>
      <c r="O2482" s="84"/>
    </row>
    <row r="2483" spans="14:15" x14ac:dyDescent="0.25">
      <c r="N2483" s="84"/>
      <c r="O2483" s="84"/>
    </row>
    <row r="2484" spans="14:15" x14ac:dyDescent="0.25">
      <c r="N2484" s="84"/>
      <c r="O2484" s="84"/>
    </row>
    <row r="2485" spans="14:15" x14ac:dyDescent="0.25">
      <c r="N2485" s="84"/>
      <c r="O2485" s="84"/>
    </row>
    <row r="2486" spans="14:15" x14ac:dyDescent="0.25">
      <c r="N2486" s="84"/>
      <c r="O2486" s="84"/>
    </row>
    <row r="2487" spans="14:15" x14ac:dyDescent="0.25">
      <c r="N2487" s="84"/>
      <c r="O2487" s="84"/>
    </row>
    <row r="2488" spans="14:15" x14ac:dyDescent="0.25">
      <c r="N2488" s="84"/>
      <c r="O2488" s="84"/>
    </row>
    <row r="2489" spans="14:15" x14ac:dyDescent="0.25">
      <c r="N2489" s="84"/>
      <c r="O2489" s="84"/>
    </row>
    <row r="2490" spans="14:15" x14ac:dyDescent="0.25">
      <c r="N2490" s="84"/>
      <c r="O2490" s="84"/>
    </row>
    <row r="2491" spans="14:15" x14ac:dyDescent="0.25">
      <c r="N2491" s="84"/>
      <c r="O2491" s="84"/>
    </row>
    <row r="2492" spans="14:15" x14ac:dyDescent="0.25">
      <c r="N2492" s="84"/>
      <c r="O2492" s="84"/>
    </row>
    <row r="2493" spans="14:15" x14ac:dyDescent="0.25">
      <c r="N2493" s="84"/>
      <c r="O2493" s="84"/>
    </row>
    <row r="2494" spans="14:15" x14ac:dyDescent="0.25">
      <c r="N2494" s="84"/>
      <c r="O2494" s="84"/>
    </row>
    <row r="2495" spans="14:15" x14ac:dyDescent="0.25">
      <c r="N2495" s="84"/>
      <c r="O2495" s="84"/>
    </row>
    <row r="2496" spans="14:15" x14ac:dyDescent="0.25">
      <c r="N2496" s="84"/>
      <c r="O2496" s="84"/>
    </row>
    <row r="2497" spans="14:15" x14ac:dyDescent="0.25">
      <c r="N2497" s="84"/>
      <c r="O2497" s="84"/>
    </row>
    <row r="2498" spans="14:15" x14ac:dyDescent="0.25">
      <c r="N2498" s="84"/>
      <c r="O2498" s="84"/>
    </row>
    <row r="2499" spans="14:15" x14ac:dyDescent="0.25">
      <c r="N2499" s="84"/>
      <c r="O2499" s="84"/>
    </row>
    <row r="2500" spans="14:15" x14ac:dyDescent="0.25">
      <c r="N2500" s="84"/>
      <c r="O2500" s="84"/>
    </row>
    <row r="2501" spans="14:15" x14ac:dyDescent="0.25">
      <c r="N2501" s="84"/>
      <c r="O2501" s="84"/>
    </row>
    <row r="2502" spans="14:15" x14ac:dyDescent="0.25">
      <c r="N2502" s="84"/>
      <c r="O2502" s="84"/>
    </row>
    <row r="2503" spans="14:15" x14ac:dyDescent="0.25">
      <c r="N2503" s="84"/>
      <c r="O2503" s="84"/>
    </row>
    <row r="2504" spans="14:15" x14ac:dyDescent="0.25">
      <c r="N2504" s="84"/>
      <c r="O2504" s="84"/>
    </row>
    <row r="2505" spans="14:15" x14ac:dyDescent="0.25">
      <c r="N2505" s="84"/>
      <c r="O2505" s="84"/>
    </row>
    <row r="2506" spans="14:15" x14ac:dyDescent="0.25">
      <c r="N2506" s="84"/>
      <c r="O2506" s="84"/>
    </row>
    <row r="2507" spans="14:15" x14ac:dyDescent="0.25">
      <c r="N2507" s="84"/>
      <c r="O2507" s="84"/>
    </row>
    <row r="2508" spans="14:15" x14ac:dyDescent="0.25">
      <c r="N2508" s="84"/>
      <c r="O2508" s="84"/>
    </row>
    <row r="2509" spans="14:15" x14ac:dyDescent="0.25">
      <c r="N2509" s="84"/>
      <c r="O2509" s="84"/>
    </row>
    <row r="2510" spans="14:15" x14ac:dyDescent="0.25">
      <c r="N2510" s="84"/>
      <c r="O2510" s="84"/>
    </row>
    <row r="2511" spans="14:15" x14ac:dyDescent="0.25">
      <c r="N2511" s="84"/>
      <c r="O2511" s="84"/>
    </row>
    <row r="2512" spans="14:15" x14ac:dyDescent="0.25">
      <c r="N2512" s="84"/>
      <c r="O2512" s="84"/>
    </row>
    <row r="2513" spans="14:15" x14ac:dyDescent="0.25">
      <c r="N2513" s="84"/>
      <c r="O2513" s="84"/>
    </row>
    <row r="2514" spans="14:15" x14ac:dyDescent="0.25">
      <c r="N2514" s="84"/>
      <c r="O2514" s="84"/>
    </row>
    <row r="2515" spans="14:15" x14ac:dyDescent="0.25">
      <c r="N2515" s="84"/>
      <c r="O2515" s="84"/>
    </row>
    <row r="2516" spans="14:15" x14ac:dyDescent="0.25">
      <c r="N2516" s="84"/>
      <c r="O2516" s="84"/>
    </row>
    <row r="2517" spans="14:15" x14ac:dyDescent="0.25">
      <c r="N2517" s="84"/>
      <c r="O2517" s="84"/>
    </row>
    <row r="2518" spans="14:15" x14ac:dyDescent="0.25">
      <c r="N2518" s="84"/>
      <c r="O2518" s="84"/>
    </row>
    <row r="2519" spans="14:15" x14ac:dyDescent="0.25">
      <c r="N2519" s="84"/>
      <c r="O2519" s="84"/>
    </row>
    <row r="2520" spans="14:15" x14ac:dyDescent="0.25">
      <c r="N2520" s="84"/>
      <c r="O2520" s="84"/>
    </row>
    <row r="2521" spans="14:15" x14ac:dyDescent="0.25">
      <c r="N2521" s="84"/>
      <c r="O2521" s="84"/>
    </row>
    <row r="2522" spans="14:15" x14ac:dyDescent="0.25">
      <c r="N2522" s="84"/>
      <c r="O2522" s="84"/>
    </row>
    <row r="2523" spans="14:15" x14ac:dyDescent="0.25">
      <c r="N2523" s="84"/>
      <c r="O2523" s="84"/>
    </row>
    <row r="2524" spans="14:15" x14ac:dyDescent="0.25">
      <c r="N2524" s="84"/>
      <c r="O2524" s="84"/>
    </row>
    <row r="2525" spans="14:15" x14ac:dyDescent="0.25">
      <c r="N2525" s="84"/>
      <c r="O2525" s="84"/>
    </row>
    <row r="2526" spans="14:15" x14ac:dyDescent="0.25">
      <c r="N2526" s="84"/>
      <c r="O2526" s="84"/>
    </row>
    <row r="2527" spans="14:15" x14ac:dyDescent="0.25">
      <c r="N2527" s="84"/>
      <c r="O2527" s="84"/>
    </row>
    <row r="2528" spans="14:15" x14ac:dyDescent="0.25">
      <c r="N2528" s="84"/>
      <c r="O2528" s="84"/>
    </row>
    <row r="2529" spans="14:15" x14ac:dyDescent="0.25">
      <c r="N2529" s="84"/>
      <c r="O2529" s="84"/>
    </row>
    <row r="2530" spans="14:15" x14ac:dyDescent="0.25">
      <c r="N2530" s="84"/>
      <c r="O2530" s="84"/>
    </row>
    <row r="2531" spans="14:15" x14ac:dyDescent="0.25">
      <c r="N2531" s="84"/>
      <c r="O2531" s="84"/>
    </row>
    <row r="2532" spans="14:15" x14ac:dyDescent="0.25">
      <c r="N2532" s="84"/>
      <c r="O2532" s="84"/>
    </row>
    <row r="2533" spans="14:15" x14ac:dyDescent="0.25">
      <c r="N2533" s="84"/>
      <c r="O2533" s="84"/>
    </row>
    <row r="2534" spans="14:15" x14ac:dyDescent="0.25">
      <c r="N2534" s="84"/>
      <c r="O2534" s="84"/>
    </row>
    <row r="2535" spans="14:15" x14ac:dyDescent="0.25">
      <c r="N2535" s="84"/>
      <c r="O2535" s="84"/>
    </row>
    <row r="2536" spans="14:15" x14ac:dyDescent="0.25">
      <c r="N2536" s="84"/>
      <c r="O2536" s="84"/>
    </row>
    <row r="2537" spans="14:15" x14ac:dyDescent="0.25">
      <c r="N2537" s="84"/>
      <c r="O2537" s="84"/>
    </row>
    <row r="2538" spans="14:15" x14ac:dyDescent="0.25">
      <c r="N2538" s="84"/>
      <c r="O2538" s="84"/>
    </row>
    <row r="2539" spans="14:15" x14ac:dyDescent="0.25">
      <c r="N2539" s="84"/>
      <c r="O2539" s="84"/>
    </row>
    <row r="2540" spans="14:15" x14ac:dyDescent="0.25">
      <c r="N2540" s="84"/>
      <c r="O2540" s="84"/>
    </row>
    <row r="2541" spans="14:15" x14ac:dyDescent="0.25">
      <c r="N2541" s="84"/>
      <c r="O2541" s="84"/>
    </row>
    <row r="2542" spans="14:15" x14ac:dyDescent="0.25">
      <c r="N2542" s="84"/>
      <c r="O2542" s="84"/>
    </row>
    <row r="2543" spans="14:15" x14ac:dyDescent="0.25">
      <c r="N2543" s="84"/>
      <c r="O2543" s="84"/>
    </row>
    <row r="2544" spans="14:15" x14ac:dyDescent="0.25">
      <c r="N2544" s="84"/>
      <c r="O2544" s="84"/>
    </row>
    <row r="2545" spans="14:15" x14ac:dyDescent="0.25">
      <c r="N2545" s="84"/>
      <c r="O2545" s="84"/>
    </row>
    <row r="2546" spans="14:15" x14ac:dyDescent="0.25">
      <c r="N2546" s="84"/>
      <c r="O2546" s="84"/>
    </row>
    <row r="2547" spans="14:15" x14ac:dyDescent="0.25">
      <c r="N2547" s="84"/>
      <c r="O2547" s="84"/>
    </row>
    <row r="2548" spans="14:15" x14ac:dyDescent="0.25">
      <c r="N2548" s="84"/>
      <c r="O2548" s="84"/>
    </row>
    <row r="2549" spans="14:15" x14ac:dyDescent="0.25">
      <c r="N2549" s="84"/>
      <c r="O2549" s="84"/>
    </row>
    <row r="2550" spans="14:15" x14ac:dyDescent="0.25">
      <c r="N2550" s="84"/>
      <c r="O2550" s="84"/>
    </row>
    <row r="2551" spans="14:15" x14ac:dyDescent="0.25">
      <c r="N2551" s="84"/>
      <c r="O2551" s="84"/>
    </row>
    <row r="2552" spans="14:15" x14ac:dyDescent="0.25">
      <c r="N2552" s="84"/>
      <c r="O2552" s="84"/>
    </row>
    <row r="2553" spans="14:15" x14ac:dyDescent="0.25">
      <c r="N2553" s="84"/>
      <c r="O2553" s="84"/>
    </row>
    <row r="2554" spans="14:15" x14ac:dyDescent="0.25">
      <c r="N2554" s="84"/>
      <c r="O2554" s="84"/>
    </row>
    <row r="2555" spans="14:15" x14ac:dyDescent="0.25">
      <c r="N2555" s="84"/>
      <c r="O2555" s="84"/>
    </row>
    <row r="2556" spans="14:15" x14ac:dyDescent="0.25">
      <c r="N2556" s="84"/>
      <c r="O2556" s="84"/>
    </row>
    <row r="2557" spans="14:15" x14ac:dyDescent="0.25">
      <c r="N2557" s="84"/>
      <c r="O2557" s="84"/>
    </row>
    <row r="2558" spans="14:15" x14ac:dyDescent="0.25">
      <c r="N2558" s="84"/>
      <c r="O2558" s="84"/>
    </row>
    <row r="2559" spans="14:15" x14ac:dyDescent="0.25">
      <c r="N2559" s="84"/>
      <c r="O2559" s="84"/>
    </row>
    <row r="2560" spans="14:15" x14ac:dyDescent="0.25">
      <c r="N2560" s="84"/>
      <c r="O2560" s="84"/>
    </row>
    <row r="2561" spans="14:15" x14ac:dyDescent="0.25">
      <c r="N2561" s="84"/>
      <c r="O2561" s="84"/>
    </row>
    <row r="2562" spans="14:15" x14ac:dyDescent="0.25">
      <c r="N2562" s="84"/>
      <c r="O2562" s="84"/>
    </row>
    <row r="2563" spans="14:15" x14ac:dyDescent="0.25">
      <c r="N2563" s="84"/>
      <c r="O2563" s="84"/>
    </row>
    <row r="2564" spans="14:15" x14ac:dyDescent="0.25">
      <c r="N2564" s="84"/>
      <c r="O2564" s="84"/>
    </row>
    <row r="2565" spans="14:15" x14ac:dyDescent="0.25">
      <c r="N2565" s="84"/>
      <c r="O2565" s="84"/>
    </row>
    <row r="2566" spans="14:15" x14ac:dyDescent="0.25">
      <c r="N2566" s="84"/>
      <c r="O2566" s="84"/>
    </row>
    <row r="2567" spans="14:15" x14ac:dyDescent="0.25">
      <c r="N2567" s="84"/>
      <c r="O2567" s="84"/>
    </row>
    <row r="2568" spans="14:15" x14ac:dyDescent="0.25">
      <c r="N2568" s="84"/>
      <c r="O2568" s="84"/>
    </row>
    <row r="2569" spans="14:15" x14ac:dyDescent="0.25">
      <c r="N2569" s="84"/>
      <c r="O2569" s="84"/>
    </row>
    <row r="2570" spans="14:15" x14ac:dyDescent="0.25">
      <c r="N2570" s="84"/>
      <c r="O2570" s="84"/>
    </row>
    <row r="2571" spans="14:15" x14ac:dyDescent="0.25">
      <c r="N2571" s="84"/>
      <c r="O2571" s="84"/>
    </row>
    <row r="2572" spans="14:15" x14ac:dyDescent="0.25">
      <c r="N2572" s="84"/>
      <c r="O2572" s="84"/>
    </row>
    <row r="2573" spans="14:15" x14ac:dyDescent="0.25">
      <c r="N2573" s="84"/>
      <c r="O2573" s="84"/>
    </row>
    <row r="2574" spans="14:15" x14ac:dyDescent="0.25">
      <c r="N2574" s="84"/>
      <c r="O2574" s="84"/>
    </row>
    <row r="2575" spans="14:15" x14ac:dyDescent="0.25">
      <c r="N2575" s="84"/>
      <c r="O2575" s="84"/>
    </row>
    <row r="2576" spans="14:15" x14ac:dyDescent="0.25">
      <c r="N2576" s="84"/>
      <c r="O2576" s="84"/>
    </row>
    <row r="2577" spans="14:15" x14ac:dyDescent="0.25">
      <c r="N2577" s="84"/>
      <c r="O2577" s="84"/>
    </row>
    <row r="2578" spans="14:15" x14ac:dyDescent="0.25">
      <c r="N2578" s="84"/>
      <c r="O2578" s="84"/>
    </row>
    <row r="2579" spans="14:15" x14ac:dyDescent="0.25">
      <c r="N2579" s="84"/>
      <c r="O2579" s="84"/>
    </row>
    <row r="2580" spans="14:15" x14ac:dyDescent="0.25">
      <c r="N2580" s="84"/>
      <c r="O2580" s="84"/>
    </row>
    <row r="2581" spans="14:15" x14ac:dyDescent="0.25">
      <c r="N2581" s="84"/>
      <c r="O2581" s="84"/>
    </row>
    <row r="2582" spans="14:15" x14ac:dyDescent="0.25">
      <c r="N2582" s="84"/>
      <c r="O2582" s="84"/>
    </row>
    <row r="2583" spans="14:15" x14ac:dyDescent="0.25">
      <c r="N2583" s="84"/>
      <c r="O2583" s="84"/>
    </row>
    <row r="2584" spans="14:15" x14ac:dyDescent="0.25">
      <c r="N2584" s="84"/>
      <c r="O2584" s="84"/>
    </row>
    <row r="2585" spans="14:15" x14ac:dyDescent="0.25">
      <c r="N2585" s="84"/>
      <c r="O2585" s="84"/>
    </row>
    <row r="2586" spans="14:15" x14ac:dyDescent="0.25">
      <c r="N2586" s="84"/>
      <c r="O2586" s="84"/>
    </row>
    <row r="2587" spans="14:15" x14ac:dyDescent="0.25">
      <c r="N2587" s="84"/>
      <c r="O2587" s="84"/>
    </row>
    <row r="2588" spans="14:15" x14ac:dyDescent="0.25">
      <c r="N2588" s="84"/>
      <c r="O2588" s="84"/>
    </row>
    <row r="2589" spans="14:15" x14ac:dyDescent="0.25">
      <c r="N2589" s="84"/>
      <c r="O2589" s="84"/>
    </row>
    <row r="2590" spans="14:15" x14ac:dyDescent="0.25">
      <c r="N2590" s="84"/>
      <c r="O2590" s="84"/>
    </row>
    <row r="2591" spans="14:15" x14ac:dyDescent="0.25">
      <c r="N2591" s="84"/>
      <c r="O2591" s="84"/>
    </row>
    <row r="2592" spans="14:15" x14ac:dyDescent="0.25">
      <c r="N2592" s="84"/>
      <c r="O2592" s="84"/>
    </row>
    <row r="2593" spans="14:15" x14ac:dyDescent="0.25">
      <c r="N2593" s="84"/>
      <c r="O2593" s="84"/>
    </row>
    <row r="2594" spans="14:15" x14ac:dyDescent="0.25">
      <c r="N2594" s="84"/>
      <c r="O2594" s="84"/>
    </row>
    <row r="2595" spans="14:15" x14ac:dyDescent="0.25">
      <c r="N2595" s="84"/>
      <c r="O2595" s="84"/>
    </row>
    <row r="2596" spans="14:15" x14ac:dyDescent="0.25">
      <c r="N2596" s="84"/>
      <c r="O2596" s="84"/>
    </row>
    <row r="2597" spans="14:15" x14ac:dyDescent="0.25">
      <c r="N2597" s="84"/>
      <c r="O2597" s="84"/>
    </row>
    <row r="2598" spans="14:15" x14ac:dyDescent="0.25">
      <c r="N2598" s="84"/>
      <c r="O2598" s="84"/>
    </row>
    <row r="2599" spans="14:15" x14ac:dyDescent="0.25">
      <c r="N2599" s="84"/>
      <c r="O2599" s="84"/>
    </row>
    <row r="2600" spans="14:15" x14ac:dyDescent="0.25">
      <c r="N2600" s="84"/>
      <c r="O2600" s="84"/>
    </row>
    <row r="2601" spans="14:15" x14ac:dyDescent="0.25">
      <c r="N2601" s="84"/>
      <c r="O2601" s="84"/>
    </row>
    <row r="2602" spans="14:15" x14ac:dyDescent="0.25">
      <c r="N2602" s="84"/>
      <c r="O2602" s="84"/>
    </row>
    <row r="2603" spans="14:15" x14ac:dyDescent="0.25">
      <c r="N2603" s="84"/>
      <c r="O2603" s="84"/>
    </row>
    <row r="2604" spans="14:15" x14ac:dyDescent="0.25">
      <c r="N2604" s="84"/>
      <c r="O2604" s="84"/>
    </row>
    <row r="2605" spans="14:15" x14ac:dyDescent="0.25">
      <c r="N2605" s="84"/>
      <c r="O2605" s="84"/>
    </row>
    <row r="2606" spans="14:15" x14ac:dyDescent="0.25">
      <c r="N2606" s="84"/>
      <c r="O2606" s="84"/>
    </row>
    <row r="2607" spans="14:15" x14ac:dyDescent="0.25">
      <c r="N2607" s="84"/>
      <c r="O2607" s="84"/>
    </row>
    <row r="2608" spans="14:15" x14ac:dyDescent="0.25">
      <c r="N2608" s="84"/>
      <c r="O2608" s="84"/>
    </row>
    <row r="2609" spans="14:15" x14ac:dyDescent="0.25">
      <c r="N2609" s="84"/>
      <c r="O2609" s="84"/>
    </row>
    <row r="2610" spans="14:15" x14ac:dyDescent="0.25">
      <c r="N2610" s="84"/>
      <c r="O2610" s="84"/>
    </row>
    <row r="2611" spans="14:15" x14ac:dyDescent="0.25">
      <c r="N2611" s="84"/>
      <c r="O2611" s="84"/>
    </row>
    <row r="2612" spans="14:15" x14ac:dyDescent="0.25">
      <c r="N2612" s="84"/>
      <c r="O2612" s="84"/>
    </row>
    <row r="2613" spans="14:15" x14ac:dyDescent="0.25">
      <c r="N2613" s="84"/>
      <c r="O2613" s="84"/>
    </row>
    <row r="2614" spans="14:15" x14ac:dyDescent="0.25">
      <c r="N2614" s="84"/>
      <c r="O2614" s="84"/>
    </row>
    <row r="2615" spans="14:15" x14ac:dyDescent="0.25">
      <c r="N2615" s="84"/>
      <c r="O2615" s="84"/>
    </row>
    <row r="2616" spans="14:15" x14ac:dyDescent="0.25">
      <c r="N2616" s="84"/>
      <c r="O2616" s="84"/>
    </row>
    <row r="2617" spans="14:15" x14ac:dyDescent="0.25">
      <c r="N2617" s="84"/>
      <c r="O2617" s="84"/>
    </row>
    <row r="2618" spans="14:15" x14ac:dyDescent="0.25">
      <c r="N2618" s="84"/>
      <c r="O2618" s="84"/>
    </row>
    <row r="2619" spans="14:15" x14ac:dyDescent="0.25">
      <c r="N2619" s="84"/>
      <c r="O2619" s="84"/>
    </row>
    <row r="2620" spans="14:15" x14ac:dyDescent="0.25">
      <c r="N2620" s="84"/>
      <c r="O2620" s="84"/>
    </row>
    <row r="2621" spans="14:15" x14ac:dyDescent="0.25">
      <c r="N2621" s="84"/>
      <c r="O2621" s="84"/>
    </row>
    <row r="2622" spans="14:15" x14ac:dyDescent="0.25">
      <c r="N2622" s="84"/>
      <c r="O2622" s="84"/>
    </row>
    <row r="2623" spans="14:15" x14ac:dyDescent="0.25">
      <c r="N2623" s="84"/>
      <c r="O2623" s="84"/>
    </row>
    <row r="2624" spans="14:15" x14ac:dyDescent="0.25">
      <c r="N2624" s="84"/>
      <c r="O2624" s="84"/>
    </row>
    <row r="2625" spans="14:15" x14ac:dyDescent="0.25">
      <c r="N2625" s="84"/>
      <c r="O2625" s="84"/>
    </row>
    <row r="2626" spans="14:15" x14ac:dyDescent="0.25">
      <c r="N2626" s="84"/>
      <c r="O2626" s="84"/>
    </row>
    <row r="2627" spans="14:15" x14ac:dyDescent="0.25">
      <c r="N2627" s="84"/>
      <c r="O2627" s="84"/>
    </row>
    <row r="2628" spans="14:15" x14ac:dyDescent="0.25">
      <c r="N2628" s="84"/>
      <c r="O2628" s="84"/>
    </row>
    <row r="2629" spans="14:15" x14ac:dyDescent="0.25">
      <c r="N2629" s="84"/>
      <c r="O2629" s="84"/>
    </row>
    <row r="2630" spans="14:15" x14ac:dyDescent="0.25">
      <c r="N2630" s="84"/>
      <c r="O2630" s="84"/>
    </row>
    <row r="2631" spans="14:15" x14ac:dyDescent="0.25">
      <c r="N2631" s="84"/>
      <c r="O2631" s="84"/>
    </row>
    <row r="2632" spans="14:15" x14ac:dyDescent="0.25">
      <c r="N2632" s="84"/>
      <c r="O2632" s="84"/>
    </row>
    <row r="2633" spans="14:15" x14ac:dyDescent="0.25">
      <c r="N2633" s="84"/>
      <c r="O2633" s="84"/>
    </row>
    <row r="2634" spans="14:15" x14ac:dyDescent="0.25">
      <c r="N2634" s="84"/>
      <c r="O2634" s="84"/>
    </row>
    <row r="2635" spans="14:15" x14ac:dyDescent="0.25">
      <c r="N2635" s="84"/>
      <c r="O2635" s="84"/>
    </row>
    <row r="2636" spans="14:15" x14ac:dyDescent="0.25">
      <c r="N2636" s="84"/>
      <c r="O2636" s="84"/>
    </row>
    <row r="2637" spans="14:15" x14ac:dyDescent="0.25">
      <c r="N2637" s="84"/>
      <c r="O2637" s="84"/>
    </row>
    <row r="2638" spans="14:15" x14ac:dyDescent="0.25">
      <c r="N2638" s="84"/>
      <c r="O2638" s="84"/>
    </row>
    <row r="2639" spans="14:15" x14ac:dyDescent="0.25">
      <c r="N2639" s="84"/>
      <c r="O2639" s="84"/>
    </row>
    <row r="2640" spans="14:15" x14ac:dyDescent="0.25">
      <c r="N2640" s="84"/>
      <c r="O2640" s="84"/>
    </row>
    <row r="2641" spans="14:15" x14ac:dyDescent="0.25">
      <c r="N2641" s="84"/>
      <c r="O2641" s="84"/>
    </row>
    <row r="2642" spans="14:15" x14ac:dyDescent="0.25">
      <c r="N2642" s="84"/>
      <c r="O2642" s="84"/>
    </row>
    <row r="2643" spans="14:15" x14ac:dyDescent="0.25">
      <c r="N2643" s="84"/>
      <c r="O2643" s="84"/>
    </row>
    <row r="2644" spans="14:15" x14ac:dyDescent="0.25">
      <c r="N2644" s="84"/>
      <c r="O2644" s="84"/>
    </row>
    <row r="2645" spans="14:15" x14ac:dyDescent="0.25">
      <c r="N2645" s="84"/>
      <c r="O2645" s="84"/>
    </row>
    <row r="2646" spans="14:15" x14ac:dyDescent="0.25">
      <c r="N2646" s="84"/>
      <c r="O2646" s="84"/>
    </row>
    <row r="2647" spans="14:15" x14ac:dyDescent="0.25">
      <c r="N2647" s="84"/>
      <c r="O2647" s="84"/>
    </row>
    <row r="2648" spans="14:15" x14ac:dyDescent="0.25">
      <c r="N2648" s="84"/>
      <c r="O2648" s="84"/>
    </row>
    <row r="2649" spans="14:15" x14ac:dyDescent="0.25">
      <c r="N2649" s="84"/>
      <c r="O2649" s="84"/>
    </row>
    <row r="2650" spans="14:15" x14ac:dyDescent="0.25">
      <c r="N2650" s="84"/>
      <c r="O2650" s="84"/>
    </row>
    <row r="2651" spans="14:15" x14ac:dyDescent="0.25">
      <c r="N2651" s="84"/>
      <c r="O2651" s="84"/>
    </row>
    <row r="2652" spans="14:15" x14ac:dyDescent="0.25">
      <c r="N2652" s="84"/>
      <c r="O2652" s="84"/>
    </row>
    <row r="2653" spans="14:15" x14ac:dyDescent="0.25">
      <c r="N2653" s="84"/>
      <c r="O2653" s="84"/>
    </row>
    <row r="2654" spans="14:15" x14ac:dyDescent="0.25">
      <c r="N2654" s="84"/>
      <c r="O2654" s="84"/>
    </row>
    <row r="2655" spans="14:15" x14ac:dyDescent="0.25">
      <c r="N2655" s="84"/>
      <c r="O2655" s="84"/>
    </row>
    <row r="2656" spans="14:15" x14ac:dyDescent="0.25">
      <c r="N2656" s="84"/>
      <c r="O2656" s="84"/>
    </row>
    <row r="2657" spans="14:15" x14ac:dyDescent="0.25">
      <c r="N2657" s="84"/>
      <c r="O2657" s="84"/>
    </row>
    <row r="2658" spans="14:15" x14ac:dyDescent="0.25">
      <c r="N2658" s="84"/>
      <c r="O2658" s="84"/>
    </row>
    <row r="2659" spans="14:15" x14ac:dyDescent="0.25">
      <c r="N2659" s="84"/>
      <c r="O2659" s="84"/>
    </row>
    <row r="2660" spans="14:15" x14ac:dyDescent="0.25">
      <c r="N2660" s="84"/>
      <c r="O2660" s="84"/>
    </row>
    <row r="2661" spans="14:15" x14ac:dyDescent="0.25">
      <c r="N2661" s="84"/>
      <c r="O2661" s="84"/>
    </row>
    <row r="2662" spans="14:15" x14ac:dyDescent="0.25">
      <c r="N2662" s="84"/>
      <c r="O2662" s="84"/>
    </row>
    <row r="2663" spans="14:15" x14ac:dyDescent="0.25">
      <c r="N2663" s="84"/>
      <c r="O2663" s="84"/>
    </row>
    <row r="2664" spans="14:15" x14ac:dyDescent="0.25">
      <c r="N2664" s="84"/>
      <c r="O2664" s="84"/>
    </row>
    <row r="2665" spans="14:15" x14ac:dyDescent="0.25">
      <c r="N2665" s="84"/>
      <c r="O2665" s="84"/>
    </row>
    <row r="2666" spans="14:15" x14ac:dyDescent="0.25">
      <c r="N2666" s="84"/>
      <c r="O2666" s="84"/>
    </row>
    <row r="2667" spans="14:15" x14ac:dyDescent="0.25">
      <c r="N2667" s="84"/>
      <c r="O2667" s="84"/>
    </row>
    <row r="2668" spans="14:15" x14ac:dyDescent="0.25">
      <c r="N2668" s="84"/>
      <c r="O2668" s="84"/>
    </row>
    <row r="2669" spans="14:15" x14ac:dyDescent="0.25">
      <c r="N2669" s="84"/>
      <c r="O2669" s="84"/>
    </row>
    <row r="2670" spans="14:15" x14ac:dyDescent="0.25">
      <c r="N2670" s="84"/>
      <c r="O2670" s="84"/>
    </row>
    <row r="2671" spans="14:15" x14ac:dyDescent="0.25">
      <c r="N2671" s="84"/>
      <c r="O2671" s="84"/>
    </row>
    <row r="2672" spans="14:15" x14ac:dyDescent="0.25">
      <c r="N2672" s="84"/>
      <c r="O2672" s="84"/>
    </row>
    <row r="2673" spans="14:15" x14ac:dyDescent="0.25">
      <c r="N2673" s="84"/>
      <c r="O2673" s="84"/>
    </row>
    <row r="2674" spans="14:15" x14ac:dyDescent="0.25">
      <c r="N2674" s="84"/>
      <c r="O2674" s="84"/>
    </row>
    <row r="2675" spans="14:15" x14ac:dyDescent="0.25">
      <c r="N2675" s="84"/>
      <c r="O2675" s="84"/>
    </row>
    <row r="2676" spans="14:15" x14ac:dyDescent="0.25">
      <c r="N2676" s="84"/>
      <c r="O2676" s="84"/>
    </row>
    <row r="2677" spans="14:15" x14ac:dyDescent="0.25">
      <c r="N2677" s="84"/>
      <c r="O2677" s="84"/>
    </row>
    <row r="2678" spans="14:15" x14ac:dyDescent="0.25">
      <c r="N2678" s="84"/>
      <c r="O2678" s="84"/>
    </row>
    <row r="2679" spans="14:15" x14ac:dyDescent="0.25">
      <c r="N2679" s="84"/>
      <c r="O2679" s="84"/>
    </row>
    <row r="2680" spans="14:15" x14ac:dyDescent="0.25">
      <c r="N2680" s="84"/>
      <c r="O2680" s="84"/>
    </row>
    <row r="2681" spans="14:15" x14ac:dyDescent="0.25">
      <c r="N2681" s="84"/>
      <c r="O2681" s="84"/>
    </row>
    <row r="2682" spans="14:15" x14ac:dyDescent="0.25">
      <c r="N2682" s="84"/>
      <c r="O2682" s="84"/>
    </row>
    <row r="2683" spans="14:15" x14ac:dyDescent="0.25">
      <c r="N2683" s="84"/>
      <c r="O2683" s="84"/>
    </row>
    <row r="2684" spans="14:15" x14ac:dyDescent="0.25">
      <c r="N2684" s="84"/>
      <c r="O2684" s="84"/>
    </row>
    <row r="2685" spans="14:15" x14ac:dyDescent="0.25">
      <c r="N2685" s="84"/>
      <c r="O2685" s="84"/>
    </row>
    <row r="2686" spans="14:15" x14ac:dyDescent="0.25">
      <c r="N2686" s="84"/>
      <c r="O2686" s="84"/>
    </row>
    <row r="2687" spans="14:15" x14ac:dyDescent="0.25">
      <c r="N2687" s="84"/>
      <c r="O2687" s="84"/>
    </row>
    <row r="2688" spans="14:15" x14ac:dyDescent="0.25">
      <c r="N2688" s="84"/>
      <c r="O2688" s="84"/>
    </row>
    <row r="2689" spans="14:15" x14ac:dyDescent="0.25">
      <c r="N2689" s="84"/>
      <c r="O2689" s="84"/>
    </row>
    <row r="2690" spans="14:15" x14ac:dyDescent="0.25">
      <c r="N2690" s="84"/>
      <c r="O2690" s="84"/>
    </row>
    <row r="2691" spans="14:15" x14ac:dyDescent="0.25">
      <c r="N2691" s="84"/>
      <c r="O2691" s="84"/>
    </row>
    <row r="2692" spans="14:15" x14ac:dyDescent="0.25">
      <c r="N2692" s="84"/>
      <c r="O2692" s="84"/>
    </row>
    <row r="2693" spans="14:15" x14ac:dyDescent="0.25">
      <c r="N2693" s="84"/>
      <c r="O2693" s="84"/>
    </row>
    <row r="2694" spans="14:15" x14ac:dyDescent="0.25">
      <c r="N2694" s="84"/>
      <c r="O2694" s="84"/>
    </row>
    <row r="2695" spans="14:15" x14ac:dyDescent="0.25">
      <c r="N2695" s="84"/>
      <c r="O2695" s="84"/>
    </row>
    <row r="2696" spans="14:15" x14ac:dyDescent="0.25">
      <c r="N2696" s="84"/>
      <c r="O2696" s="84"/>
    </row>
    <row r="2697" spans="14:15" x14ac:dyDescent="0.25">
      <c r="N2697" s="84"/>
      <c r="O2697" s="84"/>
    </row>
    <row r="2698" spans="14:15" x14ac:dyDescent="0.25">
      <c r="N2698" s="84"/>
      <c r="O2698" s="84"/>
    </row>
    <row r="2699" spans="14:15" x14ac:dyDescent="0.25">
      <c r="N2699" s="84"/>
      <c r="O2699" s="84"/>
    </row>
    <row r="2700" spans="14:15" x14ac:dyDescent="0.25">
      <c r="N2700" s="84"/>
      <c r="O2700" s="84"/>
    </row>
    <row r="2701" spans="14:15" x14ac:dyDescent="0.25">
      <c r="N2701" s="84"/>
      <c r="O2701" s="84"/>
    </row>
    <row r="2702" spans="14:15" x14ac:dyDescent="0.25">
      <c r="N2702" s="84"/>
      <c r="O2702" s="84"/>
    </row>
    <row r="2703" spans="14:15" x14ac:dyDescent="0.25">
      <c r="N2703" s="84"/>
      <c r="O2703" s="84"/>
    </row>
    <row r="2704" spans="14:15" x14ac:dyDescent="0.25">
      <c r="N2704" s="84"/>
      <c r="O2704" s="84"/>
    </row>
    <row r="2705" spans="14:15" x14ac:dyDescent="0.25">
      <c r="N2705" s="84"/>
      <c r="O2705" s="84"/>
    </row>
    <row r="2706" spans="14:15" x14ac:dyDescent="0.25">
      <c r="N2706" s="84"/>
      <c r="O2706" s="84"/>
    </row>
    <row r="2707" spans="14:15" x14ac:dyDescent="0.25">
      <c r="N2707" s="84"/>
      <c r="O2707" s="84"/>
    </row>
    <row r="2708" spans="14:15" x14ac:dyDescent="0.25">
      <c r="N2708" s="84"/>
      <c r="O2708" s="84"/>
    </row>
    <row r="2709" spans="14:15" x14ac:dyDescent="0.25">
      <c r="N2709" s="84"/>
      <c r="O2709" s="84"/>
    </row>
    <row r="2710" spans="14:15" x14ac:dyDescent="0.25">
      <c r="N2710" s="84"/>
      <c r="O2710" s="84"/>
    </row>
    <row r="2711" spans="14:15" x14ac:dyDescent="0.25">
      <c r="N2711" s="84"/>
      <c r="O2711" s="84"/>
    </row>
    <row r="2712" spans="14:15" x14ac:dyDescent="0.25">
      <c r="N2712" s="84"/>
      <c r="O2712" s="84"/>
    </row>
    <row r="2713" spans="14:15" x14ac:dyDescent="0.25">
      <c r="N2713" s="84"/>
      <c r="O2713" s="84"/>
    </row>
    <row r="2714" spans="14:15" x14ac:dyDescent="0.25">
      <c r="N2714" s="84"/>
      <c r="O2714" s="84"/>
    </row>
    <row r="2715" spans="14:15" x14ac:dyDescent="0.25">
      <c r="N2715" s="84"/>
      <c r="O2715" s="84"/>
    </row>
    <row r="2716" spans="14:15" x14ac:dyDescent="0.25">
      <c r="N2716" s="84"/>
      <c r="O2716" s="84"/>
    </row>
    <row r="2717" spans="14:15" x14ac:dyDescent="0.25">
      <c r="N2717" s="84"/>
      <c r="O2717" s="84"/>
    </row>
    <row r="2718" spans="14:15" x14ac:dyDescent="0.25">
      <c r="N2718" s="84"/>
      <c r="O2718" s="84"/>
    </row>
    <row r="2719" spans="14:15" x14ac:dyDescent="0.25">
      <c r="N2719" s="84"/>
      <c r="O2719" s="84"/>
    </row>
    <row r="2720" spans="14:15" x14ac:dyDescent="0.25">
      <c r="N2720" s="84"/>
      <c r="O2720" s="84"/>
    </row>
    <row r="2721" spans="14:15" x14ac:dyDescent="0.25">
      <c r="N2721" s="84"/>
      <c r="O2721" s="84"/>
    </row>
    <row r="2722" spans="14:15" x14ac:dyDescent="0.25">
      <c r="N2722" s="84"/>
      <c r="O2722" s="84"/>
    </row>
    <row r="2723" spans="14:15" x14ac:dyDescent="0.25">
      <c r="N2723" s="84"/>
      <c r="O2723" s="84"/>
    </row>
    <row r="2724" spans="14:15" x14ac:dyDescent="0.25">
      <c r="N2724" s="84"/>
      <c r="O2724" s="84"/>
    </row>
    <row r="2725" spans="14:15" x14ac:dyDescent="0.25">
      <c r="N2725" s="84"/>
      <c r="O2725" s="84"/>
    </row>
    <row r="2726" spans="14:15" x14ac:dyDescent="0.25">
      <c r="N2726" s="84"/>
      <c r="O2726" s="84"/>
    </row>
    <row r="2727" spans="14:15" x14ac:dyDescent="0.25">
      <c r="N2727" s="84"/>
      <c r="O2727" s="84"/>
    </row>
    <row r="2728" spans="14:15" x14ac:dyDescent="0.25">
      <c r="N2728" s="84"/>
      <c r="O2728" s="84"/>
    </row>
    <row r="2729" spans="14:15" x14ac:dyDescent="0.25">
      <c r="N2729" s="84"/>
      <c r="O2729" s="84"/>
    </row>
    <row r="2730" spans="14:15" x14ac:dyDescent="0.25">
      <c r="N2730" s="84"/>
      <c r="O2730" s="84"/>
    </row>
    <row r="2731" spans="14:15" x14ac:dyDescent="0.25">
      <c r="N2731" s="84"/>
      <c r="O2731" s="84"/>
    </row>
    <row r="2732" spans="14:15" x14ac:dyDescent="0.25">
      <c r="N2732" s="84"/>
      <c r="O2732" s="84"/>
    </row>
    <row r="2733" spans="14:15" x14ac:dyDescent="0.25">
      <c r="N2733" s="84"/>
      <c r="O2733" s="84"/>
    </row>
    <row r="2734" spans="14:15" x14ac:dyDescent="0.25">
      <c r="N2734" s="84"/>
      <c r="O2734" s="84"/>
    </row>
    <row r="2735" spans="14:15" x14ac:dyDescent="0.25">
      <c r="N2735" s="84"/>
      <c r="O2735" s="84"/>
    </row>
    <row r="2736" spans="14:15" x14ac:dyDescent="0.25">
      <c r="N2736" s="84"/>
      <c r="O2736" s="84"/>
    </row>
    <row r="2737" spans="14:15" x14ac:dyDescent="0.25">
      <c r="N2737" s="84"/>
      <c r="O2737" s="84"/>
    </row>
    <row r="2738" spans="14:15" x14ac:dyDescent="0.25">
      <c r="N2738" s="84"/>
      <c r="O2738" s="84"/>
    </row>
    <row r="2739" spans="14:15" x14ac:dyDescent="0.25">
      <c r="N2739" s="84"/>
      <c r="O2739" s="84"/>
    </row>
    <row r="2740" spans="14:15" x14ac:dyDescent="0.25">
      <c r="N2740" s="84"/>
      <c r="O2740" s="84"/>
    </row>
    <row r="2741" spans="14:15" x14ac:dyDescent="0.25">
      <c r="N2741" s="84"/>
      <c r="O2741" s="84"/>
    </row>
    <row r="2742" spans="14:15" x14ac:dyDescent="0.25">
      <c r="N2742" s="84"/>
      <c r="O2742" s="84"/>
    </row>
    <row r="2743" spans="14:15" x14ac:dyDescent="0.25">
      <c r="N2743" s="84"/>
      <c r="O2743" s="84"/>
    </row>
    <row r="2744" spans="14:15" x14ac:dyDescent="0.25">
      <c r="N2744" s="84"/>
      <c r="O2744" s="84"/>
    </row>
    <row r="2745" spans="14:15" x14ac:dyDescent="0.25">
      <c r="N2745" s="84"/>
      <c r="O2745" s="84"/>
    </row>
    <row r="2746" spans="14:15" x14ac:dyDescent="0.25">
      <c r="N2746" s="84"/>
      <c r="O2746" s="84"/>
    </row>
    <row r="2747" spans="14:15" x14ac:dyDescent="0.25">
      <c r="N2747" s="84"/>
      <c r="O2747" s="84"/>
    </row>
    <row r="2748" spans="14:15" x14ac:dyDescent="0.25">
      <c r="N2748" s="84"/>
      <c r="O2748" s="84"/>
    </row>
    <row r="2749" spans="14:15" x14ac:dyDescent="0.25">
      <c r="N2749" s="84"/>
      <c r="O2749" s="84"/>
    </row>
    <row r="2750" spans="14:15" x14ac:dyDescent="0.25">
      <c r="N2750" s="84"/>
      <c r="O2750" s="84"/>
    </row>
    <row r="2751" spans="14:15" x14ac:dyDescent="0.25">
      <c r="N2751" s="84"/>
      <c r="O2751" s="84"/>
    </row>
    <row r="2752" spans="14:15" x14ac:dyDescent="0.25">
      <c r="N2752" s="84"/>
      <c r="O2752" s="84"/>
    </row>
    <row r="2753" spans="14:15" x14ac:dyDescent="0.25">
      <c r="N2753" s="84"/>
      <c r="O2753" s="84"/>
    </row>
    <row r="2754" spans="14:15" x14ac:dyDescent="0.25">
      <c r="N2754" s="84"/>
      <c r="O2754" s="84"/>
    </row>
    <row r="2755" spans="14:15" x14ac:dyDescent="0.25">
      <c r="N2755" s="84"/>
      <c r="O2755" s="84"/>
    </row>
    <row r="2756" spans="14:15" x14ac:dyDescent="0.25">
      <c r="N2756" s="84"/>
      <c r="O2756" s="84"/>
    </row>
    <row r="2757" spans="14:15" x14ac:dyDescent="0.25">
      <c r="N2757" s="84"/>
      <c r="O2757" s="84"/>
    </row>
    <row r="2758" spans="14:15" x14ac:dyDescent="0.25">
      <c r="N2758" s="84"/>
      <c r="O2758" s="84"/>
    </row>
    <row r="2759" spans="14:15" x14ac:dyDescent="0.25">
      <c r="N2759" s="84"/>
      <c r="O2759" s="84"/>
    </row>
    <row r="2760" spans="14:15" x14ac:dyDescent="0.25">
      <c r="N2760" s="84"/>
      <c r="O2760" s="84"/>
    </row>
    <row r="2761" spans="14:15" x14ac:dyDescent="0.25">
      <c r="N2761" s="84"/>
      <c r="O2761" s="84"/>
    </row>
    <row r="2762" spans="14:15" x14ac:dyDescent="0.25">
      <c r="N2762" s="84"/>
      <c r="O2762" s="84"/>
    </row>
    <row r="2763" spans="14:15" x14ac:dyDescent="0.25">
      <c r="N2763" s="84"/>
      <c r="O2763" s="84"/>
    </row>
    <row r="2764" spans="14:15" x14ac:dyDescent="0.25">
      <c r="N2764" s="84"/>
      <c r="O2764" s="84"/>
    </row>
    <row r="2765" spans="14:15" x14ac:dyDescent="0.25">
      <c r="N2765" s="84"/>
      <c r="O2765" s="84"/>
    </row>
    <row r="2766" spans="14:15" x14ac:dyDescent="0.25">
      <c r="N2766" s="84"/>
      <c r="O2766" s="84"/>
    </row>
    <row r="2767" spans="14:15" x14ac:dyDescent="0.25">
      <c r="N2767" s="84"/>
      <c r="O2767" s="84"/>
    </row>
    <row r="2768" spans="14:15" x14ac:dyDescent="0.25">
      <c r="N2768" s="84"/>
      <c r="O2768" s="84"/>
    </row>
    <row r="2769" spans="14:15" x14ac:dyDescent="0.25">
      <c r="N2769" s="84"/>
      <c r="O2769" s="84"/>
    </row>
    <row r="2770" spans="14:15" x14ac:dyDescent="0.25">
      <c r="N2770" s="84"/>
      <c r="O2770" s="84"/>
    </row>
    <row r="2771" spans="14:15" x14ac:dyDescent="0.25">
      <c r="N2771" s="84"/>
      <c r="O2771" s="84"/>
    </row>
    <row r="2772" spans="14:15" x14ac:dyDescent="0.25">
      <c r="N2772" s="84"/>
      <c r="O2772" s="84"/>
    </row>
    <row r="2773" spans="14:15" x14ac:dyDescent="0.25">
      <c r="N2773" s="84"/>
      <c r="O2773" s="84"/>
    </row>
    <row r="2774" spans="14:15" x14ac:dyDescent="0.25">
      <c r="N2774" s="84"/>
      <c r="O2774" s="84"/>
    </row>
    <row r="2775" spans="14:15" x14ac:dyDescent="0.25">
      <c r="N2775" s="84"/>
      <c r="O2775" s="84"/>
    </row>
    <row r="2776" spans="14:15" x14ac:dyDescent="0.25">
      <c r="N2776" s="84"/>
      <c r="O2776" s="84"/>
    </row>
    <row r="2777" spans="14:15" x14ac:dyDescent="0.25">
      <c r="N2777" s="84"/>
      <c r="O2777" s="84"/>
    </row>
    <row r="2778" spans="14:15" x14ac:dyDescent="0.25">
      <c r="N2778" s="84"/>
      <c r="O2778" s="84"/>
    </row>
    <row r="2779" spans="14:15" x14ac:dyDescent="0.25">
      <c r="N2779" s="84"/>
      <c r="O2779" s="84"/>
    </row>
    <row r="2780" spans="14:15" x14ac:dyDescent="0.25">
      <c r="N2780" s="84"/>
      <c r="O2780" s="84"/>
    </row>
    <row r="2781" spans="14:15" x14ac:dyDescent="0.25">
      <c r="N2781" s="84"/>
      <c r="O2781" s="84"/>
    </row>
    <row r="2782" spans="14:15" x14ac:dyDescent="0.25">
      <c r="N2782" s="84"/>
      <c r="O2782" s="84"/>
    </row>
    <row r="2783" spans="14:15" x14ac:dyDescent="0.25">
      <c r="N2783" s="84"/>
      <c r="O2783" s="84"/>
    </row>
    <row r="2784" spans="14:15" x14ac:dyDescent="0.25">
      <c r="N2784" s="84"/>
      <c r="O2784" s="84"/>
    </row>
    <row r="2785" spans="14:15" x14ac:dyDescent="0.25">
      <c r="N2785" s="84"/>
      <c r="O2785" s="84"/>
    </row>
    <row r="2786" spans="14:15" x14ac:dyDescent="0.25">
      <c r="N2786" s="84"/>
      <c r="O2786" s="84"/>
    </row>
    <row r="2787" spans="14:15" x14ac:dyDescent="0.25">
      <c r="N2787" s="84"/>
      <c r="O2787" s="84"/>
    </row>
    <row r="2788" spans="14:15" x14ac:dyDescent="0.25">
      <c r="N2788" s="84"/>
      <c r="O2788" s="84"/>
    </row>
    <row r="2789" spans="14:15" x14ac:dyDescent="0.25">
      <c r="N2789" s="84"/>
      <c r="O2789" s="84"/>
    </row>
    <row r="2790" spans="14:15" x14ac:dyDescent="0.25">
      <c r="N2790" s="84"/>
      <c r="O2790" s="84"/>
    </row>
    <row r="2791" spans="14:15" x14ac:dyDescent="0.25">
      <c r="N2791" s="84"/>
      <c r="O2791" s="84"/>
    </row>
    <row r="2792" spans="14:15" x14ac:dyDescent="0.25">
      <c r="N2792" s="84"/>
      <c r="O2792" s="84"/>
    </row>
    <row r="2793" spans="14:15" x14ac:dyDescent="0.25">
      <c r="N2793" s="84"/>
      <c r="O2793" s="84"/>
    </row>
    <row r="2794" spans="14:15" x14ac:dyDescent="0.25">
      <c r="N2794" s="84"/>
      <c r="O2794" s="84"/>
    </row>
    <row r="2795" spans="14:15" x14ac:dyDescent="0.25">
      <c r="N2795" s="84"/>
      <c r="O2795" s="84"/>
    </row>
    <row r="2796" spans="14:15" x14ac:dyDescent="0.25">
      <c r="N2796" s="84"/>
      <c r="O2796" s="84"/>
    </row>
    <row r="2797" spans="14:15" x14ac:dyDescent="0.25">
      <c r="N2797" s="84"/>
      <c r="O2797" s="84"/>
    </row>
    <row r="2798" spans="14:15" x14ac:dyDescent="0.25">
      <c r="N2798" s="84"/>
      <c r="O2798" s="84"/>
    </row>
    <row r="2799" spans="14:15" x14ac:dyDescent="0.25">
      <c r="N2799" s="84"/>
      <c r="O2799" s="84"/>
    </row>
    <row r="2800" spans="14:15" x14ac:dyDescent="0.25">
      <c r="N2800" s="84"/>
      <c r="O2800" s="84"/>
    </row>
    <row r="2801" spans="14:15" x14ac:dyDescent="0.25">
      <c r="N2801" s="84"/>
      <c r="O2801" s="84"/>
    </row>
    <row r="2802" spans="14:15" x14ac:dyDescent="0.25">
      <c r="N2802" s="84"/>
      <c r="O2802" s="84"/>
    </row>
    <row r="2803" spans="14:15" x14ac:dyDescent="0.25">
      <c r="N2803" s="84"/>
      <c r="O2803" s="84"/>
    </row>
    <row r="2804" spans="14:15" x14ac:dyDescent="0.25">
      <c r="N2804" s="84"/>
      <c r="O2804" s="84"/>
    </row>
    <row r="2805" spans="14:15" x14ac:dyDescent="0.25">
      <c r="N2805" s="84"/>
      <c r="O2805" s="84"/>
    </row>
    <row r="2806" spans="14:15" x14ac:dyDescent="0.25">
      <c r="N2806" s="84"/>
      <c r="O2806" s="84"/>
    </row>
    <row r="2807" spans="14:15" x14ac:dyDescent="0.25">
      <c r="N2807" s="84"/>
      <c r="O2807" s="84"/>
    </row>
    <row r="2808" spans="14:15" x14ac:dyDescent="0.25">
      <c r="N2808" s="84"/>
      <c r="O2808" s="84"/>
    </row>
    <row r="2809" spans="14:15" x14ac:dyDescent="0.25">
      <c r="N2809" s="84"/>
      <c r="O2809" s="84"/>
    </row>
    <row r="2810" spans="14:15" x14ac:dyDescent="0.25">
      <c r="N2810" s="84"/>
      <c r="O2810" s="84"/>
    </row>
    <row r="2811" spans="14:15" x14ac:dyDescent="0.25">
      <c r="N2811" s="84"/>
      <c r="O2811" s="84"/>
    </row>
    <row r="2812" spans="14:15" x14ac:dyDescent="0.25">
      <c r="N2812" s="84"/>
      <c r="O2812" s="84"/>
    </row>
    <row r="2813" spans="14:15" x14ac:dyDescent="0.25">
      <c r="N2813" s="84"/>
      <c r="O2813" s="84"/>
    </row>
    <row r="2814" spans="14:15" x14ac:dyDescent="0.25">
      <c r="N2814" s="84"/>
      <c r="O2814" s="84"/>
    </row>
    <row r="2815" spans="14:15" x14ac:dyDescent="0.25">
      <c r="N2815" s="84"/>
      <c r="O2815" s="84"/>
    </row>
    <row r="2816" spans="14:15" x14ac:dyDescent="0.25">
      <c r="N2816" s="84"/>
      <c r="O2816" s="84"/>
    </row>
    <row r="2817" spans="14:15" x14ac:dyDescent="0.25">
      <c r="N2817" s="84"/>
      <c r="O2817" s="84"/>
    </row>
    <row r="2818" spans="14:15" x14ac:dyDescent="0.25">
      <c r="N2818" s="84"/>
      <c r="O2818" s="84"/>
    </row>
    <row r="2819" spans="14:15" x14ac:dyDescent="0.25">
      <c r="N2819" s="84"/>
      <c r="O2819" s="84"/>
    </row>
    <row r="2820" spans="14:15" x14ac:dyDescent="0.25">
      <c r="N2820" s="84"/>
      <c r="O2820" s="84"/>
    </row>
    <row r="2821" spans="14:15" x14ac:dyDescent="0.25">
      <c r="N2821" s="84"/>
      <c r="O2821" s="84"/>
    </row>
    <row r="2822" spans="14:15" x14ac:dyDescent="0.25">
      <c r="N2822" s="84"/>
      <c r="O2822" s="84"/>
    </row>
    <row r="2823" spans="14:15" x14ac:dyDescent="0.25">
      <c r="N2823" s="84"/>
      <c r="O2823" s="84"/>
    </row>
    <row r="2824" spans="14:15" x14ac:dyDescent="0.25">
      <c r="N2824" s="84"/>
      <c r="O2824" s="84"/>
    </row>
    <row r="2825" spans="14:15" x14ac:dyDescent="0.25">
      <c r="N2825" s="84"/>
      <c r="O2825" s="84"/>
    </row>
    <row r="2826" spans="14:15" x14ac:dyDescent="0.25">
      <c r="N2826" s="84"/>
      <c r="O2826" s="84"/>
    </row>
    <row r="2827" spans="14:15" x14ac:dyDescent="0.25">
      <c r="N2827" s="84"/>
      <c r="O2827" s="84"/>
    </row>
    <row r="2828" spans="14:15" x14ac:dyDescent="0.25">
      <c r="N2828" s="84"/>
      <c r="O2828" s="84"/>
    </row>
    <row r="2829" spans="14:15" x14ac:dyDescent="0.25">
      <c r="N2829" s="84"/>
      <c r="O2829" s="84"/>
    </row>
    <row r="2830" spans="14:15" x14ac:dyDescent="0.25">
      <c r="N2830" s="84"/>
      <c r="O2830" s="84"/>
    </row>
    <row r="2831" spans="14:15" x14ac:dyDescent="0.25">
      <c r="N2831" s="84"/>
      <c r="O2831" s="84"/>
    </row>
    <row r="2832" spans="14:15" x14ac:dyDescent="0.25">
      <c r="N2832" s="84"/>
      <c r="O2832" s="84"/>
    </row>
    <row r="2833" spans="14:15" x14ac:dyDescent="0.25">
      <c r="N2833" s="84"/>
      <c r="O2833" s="84"/>
    </row>
    <row r="2834" spans="14:15" x14ac:dyDescent="0.25">
      <c r="N2834" s="84"/>
      <c r="O2834" s="84"/>
    </row>
    <row r="2835" spans="14:15" x14ac:dyDescent="0.25">
      <c r="N2835" s="84"/>
      <c r="O2835" s="84"/>
    </row>
    <row r="2836" spans="14:15" x14ac:dyDescent="0.25">
      <c r="N2836" s="84"/>
      <c r="O2836" s="84"/>
    </row>
    <row r="2837" spans="14:15" x14ac:dyDescent="0.25">
      <c r="N2837" s="84"/>
      <c r="O2837" s="84"/>
    </row>
    <row r="2838" spans="14:15" x14ac:dyDescent="0.25">
      <c r="N2838" s="84"/>
      <c r="O2838" s="84"/>
    </row>
    <row r="2839" spans="14:15" x14ac:dyDescent="0.25">
      <c r="N2839" s="84"/>
      <c r="O2839" s="84"/>
    </row>
    <row r="2840" spans="14:15" x14ac:dyDescent="0.25">
      <c r="N2840" s="84"/>
      <c r="O2840" s="84"/>
    </row>
    <row r="2841" spans="14:15" x14ac:dyDescent="0.25">
      <c r="N2841" s="84"/>
      <c r="O2841" s="84"/>
    </row>
    <row r="2842" spans="14:15" x14ac:dyDescent="0.25">
      <c r="N2842" s="84"/>
      <c r="O2842" s="84"/>
    </row>
    <row r="2843" spans="14:15" x14ac:dyDescent="0.25">
      <c r="N2843" s="84"/>
      <c r="O2843" s="84"/>
    </row>
    <row r="2844" spans="14:15" x14ac:dyDescent="0.25">
      <c r="N2844" s="84"/>
      <c r="O2844" s="84"/>
    </row>
    <row r="2845" spans="14:15" x14ac:dyDescent="0.25">
      <c r="N2845" s="84"/>
      <c r="O2845" s="84"/>
    </row>
    <row r="2846" spans="14:15" x14ac:dyDescent="0.25">
      <c r="N2846" s="84"/>
      <c r="O2846" s="84"/>
    </row>
    <row r="2847" spans="14:15" x14ac:dyDescent="0.25">
      <c r="N2847" s="84"/>
      <c r="O2847" s="84"/>
    </row>
    <row r="2848" spans="14:15" x14ac:dyDescent="0.25">
      <c r="N2848" s="84"/>
      <c r="O2848" s="84"/>
    </row>
    <row r="2849" spans="14:15" x14ac:dyDescent="0.25">
      <c r="N2849" s="84"/>
      <c r="O2849" s="84"/>
    </row>
    <row r="2850" spans="14:15" x14ac:dyDescent="0.25">
      <c r="N2850" s="84"/>
      <c r="O2850" s="84"/>
    </row>
    <row r="2851" spans="14:15" x14ac:dyDescent="0.25">
      <c r="N2851" s="84"/>
      <c r="O2851" s="84"/>
    </row>
    <row r="2852" spans="14:15" x14ac:dyDescent="0.25">
      <c r="N2852" s="84"/>
      <c r="O2852" s="84"/>
    </row>
    <row r="2853" spans="14:15" x14ac:dyDescent="0.25">
      <c r="N2853" s="84"/>
      <c r="O2853" s="84"/>
    </row>
    <row r="2854" spans="14:15" x14ac:dyDescent="0.25">
      <c r="N2854" s="84"/>
      <c r="O2854" s="84"/>
    </row>
    <row r="2855" spans="14:15" x14ac:dyDescent="0.25">
      <c r="N2855" s="84"/>
      <c r="O2855" s="84"/>
    </row>
    <row r="2856" spans="14:15" x14ac:dyDescent="0.25">
      <c r="N2856" s="84"/>
      <c r="O2856" s="84"/>
    </row>
    <row r="2857" spans="14:15" x14ac:dyDescent="0.25">
      <c r="N2857" s="84"/>
      <c r="O2857" s="84"/>
    </row>
    <row r="2858" spans="14:15" x14ac:dyDescent="0.25">
      <c r="N2858" s="84"/>
      <c r="O2858" s="84"/>
    </row>
    <row r="2859" spans="14:15" x14ac:dyDescent="0.25">
      <c r="N2859" s="84"/>
      <c r="O2859" s="84"/>
    </row>
    <row r="2860" spans="14:15" x14ac:dyDescent="0.25">
      <c r="N2860" s="84"/>
      <c r="O2860" s="84"/>
    </row>
    <row r="2861" spans="14:15" x14ac:dyDescent="0.25">
      <c r="N2861" s="84"/>
      <c r="O2861" s="84"/>
    </row>
    <row r="2862" spans="14:15" x14ac:dyDescent="0.25">
      <c r="N2862" s="84"/>
      <c r="O2862" s="84"/>
    </row>
    <row r="2863" spans="14:15" x14ac:dyDescent="0.25">
      <c r="N2863" s="84"/>
      <c r="O2863" s="84"/>
    </row>
    <row r="2864" spans="14:15" x14ac:dyDescent="0.25">
      <c r="N2864" s="84"/>
      <c r="O2864" s="84"/>
    </row>
    <row r="2865" spans="14:15" x14ac:dyDescent="0.25">
      <c r="N2865" s="84"/>
      <c r="O2865" s="84"/>
    </row>
    <row r="2866" spans="14:15" x14ac:dyDescent="0.25">
      <c r="N2866" s="84"/>
      <c r="O2866" s="84"/>
    </row>
    <row r="2867" spans="14:15" x14ac:dyDescent="0.25">
      <c r="N2867" s="84"/>
      <c r="O2867" s="84"/>
    </row>
    <row r="2868" spans="14:15" x14ac:dyDescent="0.25">
      <c r="N2868" s="84"/>
      <c r="O2868" s="84"/>
    </row>
    <row r="2869" spans="14:15" x14ac:dyDescent="0.25">
      <c r="N2869" s="84"/>
      <c r="O2869" s="84"/>
    </row>
    <row r="2870" spans="14:15" x14ac:dyDescent="0.25">
      <c r="N2870" s="84"/>
      <c r="O2870" s="84"/>
    </row>
    <row r="2871" spans="14:15" x14ac:dyDescent="0.25">
      <c r="N2871" s="84"/>
      <c r="O2871" s="84"/>
    </row>
    <row r="2872" spans="14:15" x14ac:dyDescent="0.25">
      <c r="N2872" s="84"/>
      <c r="O2872" s="84"/>
    </row>
    <row r="2873" spans="14:15" x14ac:dyDescent="0.25">
      <c r="N2873" s="84"/>
      <c r="O2873" s="84"/>
    </row>
    <row r="2874" spans="14:15" x14ac:dyDescent="0.25">
      <c r="N2874" s="84"/>
      <c r="O2874" s="84"/>
    </row>
    <row r="2875" spans="14:15" x14ac:dyDescent="0.25">
      <c r="N2875" s="84"/>
      <c r="O2875" s="84"/>
    </row>
    <row r="2876" spans="14:15" x14ac:dyDescent="0.25">
      <c r="N2876" s="84"/>
      <c r="O2876" s="84"/>
    </row>
    <row r="2877" spans="14:15" x14ac:dyDescent="0.25">
      <c r="N2877" s="84"/>
      <c r="O2877" s="84"/>
    </row>
    <row r="2878" spans="14:15" x14ac:dyDescent="0.25">
      <c r="N2878" s="84"/>
      <c r="O2878" s="84"/>
    </row>
    <row r="2879" spans="14:15" x14ac:dyDescent="0.25">
      <c r="N2879" s="84"/>
      <c r="O2879" s="84"/>
    </row>
    <row r="2880" spans="14:15" x14ac:dyDescent="0.25">
      <c r="N2880" s="84"/>
      <c r="O2880" s="84"/>
    </row>
    <row r="2881" spans="14:15" x14ac:dyDescent="0.25">
      <c r="N2881" s="84"/>
      <c r="O2881" s="84"/>
    </row>
    <row r="2882" spans="14:15" x14ac:dyDescent="0.25">
      <c r="N2882" s="84"/>
      <c r="O2882" s="84"/>
    </row>
    <row r="2883" spans="14:15" x14ac:dyDescent="0.25">
      <c r="N2883" s="84"/>
      <c r="O2883" s="84"/>
    </row>
    <row r="2884" spans="14:15" x14ac:dyDescent="0.25">
      <c r="N2884" s="84"/>
      <c r="O2884" s="84"/>
    </row>
    <row r="2885" spans="14:15" x14ac:dyDescent="0.25">
      <c r="N2885" s="84"/>
      <c r="O2885" s="84"/>
    </row>
    <row r="2886" spans="14:15" x14ac:dyDescent="0.25">
      <c r="N2886" s="84"/>
      <c r="O2886" s="84"/>
    </row>
    <row r="2887" spans="14:15" x14ac:dyDescent="0.25">
      <c r="N2887" s="84"/>
      <c r="O2887" s="84"/>
    </row>
    <row r="2888" spans="14:15" x14ac:dyDescent="0.25">
      <c r="N2888" s="84"/>
      <c r="O2888" s="84"/>
    </row>
    <row r="2889" spans="14:15" x14ac:dyDescent="0.25">
      <c r="N2889" s="84"/>
      <c r="O2889" s="84"/>
    </row>
    <row r="2890" spans="14:15" x14ac:dyDescent="0.25">
      <c r="N2890" s="84"/>
      <c r="O2890" s="84"/>
    </row>
    <row r="2891" spans="14:15" x14ac:dyDescent="0.25">
      <c r="N2891" s="84"/>
      <c r="O2891" s="84"/>
    </row>
    <row r="2892" spans="14:15" x14ac:dyDescent="0.25">
      <c r="N2892" s="84"/>
      <c r="O2892" s="84"/>
    </row>
    <row r="2893" spans="14:15" x14ac:dyDescent="0.25">
      <c r="N2893" s="84"/>
      <c r="O2893" s="84"/>
    </row>
    <row r="2894" spans="14:15" x14ac:dyDescent="0.25">
      <c r="N2894" s="84"/>
      <c r="O2894" s="84"/>
    </row>
    <row r="2895" spans="14:15" x14ac:dyDescent="0.25">
      <c r="N2895" s="84"/>
      <c r="O2895" s="84"/>
    </row>
    <row r="2896" spans="14:15" x14ac:dyDescent="0.25">
      <c r="N2896" s="84"/>
      <c r="O2896" s="84"/>
    </row>
    <row r="2897" spans="14:15" x14ac:dyDescent="0.25">
      <c r="N2897" s="84"/>
      <c r="O2897" s="84"/>
    </row>
    <row r="2898" spans="14:15" x14ac:dyDescent="0.25">
      <c r="N2898" s="84"/>
      <c r="O2898" s="84"/>
    </row>
    <row r="2899" spans="14:15" x14ac:dyDescent="0.25">
      <c r="N2899" s="84"/>
      <c r="O2899" s="84"/>
    </row>
    <row r="2900" spans="14:15" x14ac:dyDescent="0.25">
      <c r="N2900" s="84"/>
      <c r="O2900" s="84"/>
    </row>
    <row r="2901" spans="14:15" x14ac:dyDescent="0.25">
      <c r="N2901" s="84"/>
      <c r="O2901" s="84"/>
    </row>
    <row r="2902" spans="14:15" x14ac:dyDescent="0.25">
      <c r="N2902" s="84"/>
      <c r="O2902" s="84"/>
    </row>
    <row r="2903" spans="14:15" x14ac:dyDescent="0.25">
      <c r="N2903" s="84"/>
      <c r="O2903" s="84"/>
    </row>
    <row r="2904" spans="14:15" x14ac:dyDescent="0.25">
      <c r="N2904" s="84"/>
      <c r="O2904" s="84"/>
    </row>
    <row r="2905" spans="14:15" x14ac:dyDescent="0.25">
      <c r="N2905" s="84"/>
      <c r="O2905" s="84"/>
    </row>
    <row r="2906" spans="14:15" x14ac:dyDescent="0.25">
      <c r="N2906" s="84"/>
      <c r="O2906" s="84"/>
    </row>
    <row r="2907" spans="14:15" x14ac:dyDescent="0.25">
      <c r="N2907" s="84"/>
      <c r="O2907" s="84"/>
    </row>
    <row r="2908" spans="14:15" x14ac:dyDescent="0.25">
      <c r="N2908" s="84"/>
      <c r="O2908" s="84"/>
    </row>
    <row r="2909" spans="14:15" x14ac:dyDescent="0.25">
      <c r="N2909" s="84"/>
      <c r="O2909" s="84"/>
    </row>
    <row r="2910" spans="14:15" x14ac:dyDescent="0.25">
      <c r="N2910" s="84"/>
      <c r="O2910" s="84"/>
    </row>
    <row r="2911" spans="14:15" x14ac:dyDescent="0.25">
      <c r="N2911" s="84"/>
      <c r="O2911" s="84"/>
    </row>
    <row r="2912" spans="14:15" x14ac:dyDescent="0.25">
      <c r="N2912" s="84"/>
      <c r="O2912" s="84"/>
    </row>
    <row r="2913" spans="14:15" x14ac:dyDescent="0.25">
      <c r="N2913" s="84"/>
      <c r="O2913" s="84"/>
    </row>
    <row r="2914" spans="14:15" x14ac:dyDescent="0.25">
      <c r="N2914" s="84"/>
      <c r="O2914" s="84"/>
    </row>
    <row r="2915" spans="14:15" x14ac:dyDescent="0.25">
      <c r="N2915" s="84"/>
      <c r="O2915" s="84"/>
    </row>
    <row r="2916" spans="14:15" x14ac:dyDescent="0.25">
      <c r="N2916" s="84"/>
      <c r="O2916" s="84"/>
    </row>
    <row r="2917" spans="14:15" x14ac:dyDescent="0.25">
      <c r="N2917" s="84"/>
      <c r="O2917" s="84"/>
    </row>
    <row r="2918" spans="14:15" x14ac:dyDescent="0.25">
      <c r="N2918" s="84"/>
      <c r="O2918" s="84"/>
    </row>
    <row r="2919" spans="14:15" x14ac:dyDescent="0.25">
      <c r="N2919" s="84"/>
      <c r="O2919" s="84"/>
    </row>
    <row r="2920" spans="14:15" x14ac:dyDescent="0.25">
      <c r="N2920" s="84"/>
      <c r="O2920" s="84"/>
    </row>
    <row r="2921" spans="14:15" x14ac:dyDescent="0.25">
      <c r="N2921" s="84"/>
      <c r="O2921" s="84"/>
    </row>
    <row r="2922" spans="14:15" x14ac:dyDescent="0.25">
      <c r="N2922" s="84"/>
      <c r="O2922" s="84"/>
    </row>
    <row r="2923" spans="14:15" x14ac:dyDescent="0.25">
      <c r="N2923" s="84"/>
      <c r="O2923" s="84"/>
    </row>
    <row r="2924" spans="14:15" x14ac:dyDescent="0.25">
      <c r="N2924" s="84"/>
      <c r="O2924" s="84"/>
    </row>
    <row r="2925" spans="14:15" x14ac:dyDescent="0.25">
      <c r="N2925" s="84"/>
      <c r="O2925" s="84"/>
    </row>
    <row r="2926" spans="14:15" x14ac:dyDescent="0.25">
      <c r="N2926" s="84"/>
      <c r="O2926" s="84"/>
    </row>
    <row r="2927" spans="14:15" x14ac:dyDescent="0.25">
      <c r="N2927" s="84"/>
      <c r="O2927" s="84"/>
    </row>
    <row r="2928" spans="14:15" x14ac:dyDescent="0.25">
      <c r="N2928" s="84"/>
      <c r="O2928" s="84"/>
    </row>
    <row r="2929" spans="14:15" x14ac:dyDescent="0.25">
      <c r="N2929" s="84"/>
      <c r="O2929" s="84"/>
    </row>
    <row r="2930" spans="14:15" x14ac:dyDescent="0.25">
      <c r="N2930" s="84"/>
      <c r="O2930" s="84"/>
    </row>
    <row r="2931" spans="14:15" x14ac:dyDescent="0.25">
      <c r="N2931" s="84"/>
      <c r="O2931" s="84"/>
    </row>
    <row r="2932" spans="14:15" x14ac:dyDescent="0.25">
      <c r="N2932" s="84"/>
      <c r="O2932" s="84"/>
    </row>
    <row r="2933" spans="14:15" x14ac:dyDescent="0.25">
      <c r="N2933" s="84"/>
      <c r="O2933" s="84"/>
    </row>
    <row r="2934" spans="14:15" x14ac:dyDescent="0.25">
      <c r="N2934" s="84"/>
      <c r="O2934" s="84"/>
    </row>
    <row r="2935" spans="14:15" x14ac:dyDescent="0.25">
      <c r="N2935" s="84"/>
      <c r="O2935" s="84"/>
    </row>
    <row r="2936" spans="14:15" x14ac:dyDescent="0.25">
      <c r="N2936" s="84"/>
      <c r="O2936" s="84"/>
    </row>
    <row r="2937" spans="14:15" x14ac:dyDescent="0.25">
      <c r="N2937" s="84"/>
      <c r="O2937" s="84"/>
    </row>
    <row r="2938" spans="14:15" x14ac:dyDescent="0.25">
      <c r="N2938" s="84"/>
      <c r="O2938" s="84"/>
    </row>
    <row r="2939" spans="14:15" x14ac:dyDescent="0.25">
      <c r="N2939" s="84"/>
      <c r="O2939" s="84"/>
    </row>
    <row r="2940" spans="14:15" x14ac:dyDescent="0.25">
      <c r="N2940" s="84"/>
      <c r="O2940" s="84"/>
    </row>
    <row r="2941" spans="14:15" x14ac:dyDescent="0.25">
      <c r="N2941" s="84"/>
      <c r="O2941" s="84"/>
    </row>
    <row r="2942" spans="14:15" x14ac:dyDescent="0.25">
      <c r="N2942" s="84"/>
      <c r="O2942" s="84"/>
    </row>
    <row r="2943" spans="14:15" x14ac:dyDescent="0.25">
      <c r="N2943" s="84"/>
      <c r="O2943" s="84"/>
    </row>
    <row r="2944" spans="14:15" x14ac:dyDescent="0.25">
      <c r="N2944" s="84"/>
      <c r="O2944" s="84"/>
    </row>
    <row r="2945" spans="14:15" x14ac:dyDescent="0.25">
      <c r="N2945" s="84"/>
      <c r="O2945" s="84"/>
    </row>
    <row r="2946" spans="14:15" x14ac:dyDescent="0.25">
      <c r="N2946" s="84"/>
      <c r="O2946" s="84"/>
    </row>
    <row r="2947" spans="14:15" x14ac:dyDescent="0.25">
      <c r="N2947" s="84"/>
      <c r="O2947" s="84"/>
    </row>
    <row r="2948" spans="14:15" x14ac:dyDescent="0.25">
      <c r="N2948" s="84"/>
      <c r="O2948" s="84"/>
    </row>
    <row r="2949" spans="14:15" x14ac:dyDescent="0.25">
      <c r="N2949" s="84"/>
      <c r="O2949" s="84"/>
    </row>
    <row r="2950" spans="14:15" x14ac:dyDescent="0.25">
      <c r="N2950" s="84"/>
      <c r="O2950" s="84"/>
    </row>
    <row r="2951" spans="14:15" x14ac:dyDescent="0.25">
      <c r="N2951" s="84"/>
      <c r="O2951" s="84"/>
    </row>
    <row r="2952" spans="14:15" x14ac:dyDescent="0.25">
      <c r="N2952" s="84"/>
      <c r="O2952" s="84"/>
    </row>
    <row r="2953" spans="14:15" x14ac:dyDescent="0.25">
      <c r="N2953" s="84"/>
      <c r="O2953" s="84"/>
    </row>
    <row r="2954" spans="14:15" x14ac:dyDescent="0.25">
      <c r="N2954" s="84"/>
      <c r="O2954" s="84"/>
    </row>
    <row r="2955" spans="14:15" x14ac:dyDescent="0.25">
      <c r="N2955" s="84"/>
      <c r="O2955" s="84"/>
    </row>
    <row r="2956" spans="14:15" x14ac:dyDescent="0.25">
      <c r="N2956" s="84"/>
      <c r="O2956" s="84"/>
    </row>
    <row r="2957" spans="14:15" x14ac:dyDescent="0.25">
      <c r="N2957" s="84"/>
      <c r="O2957" s="84"/>
    </row>
    <row r="2958" spans="14:15" x14ac:dyDescent="0.25">
      <c r="N2958" s="84"/>
      <c r="O2958" s="84"/>
    </row>
    <row r="2959" spans="14:15" x14ac:dyDescent="0.25">
      <c r="N2959" s="84"/>
      <c r="O2959" s="84"/>
    </row>
    <row r="2960" spans="14:15" x14ac:dyDescent="0.25">
      <c r="N2960" s="84"/>
      <c r="O2960" s="84"/>
    </row>
    <row r="2961" spans="14:15" x14ac:dyDescent="0.25">
      <c r="N2961" s="84"/>
      <c r="O2961" s="84"/>
    </row>
    <row r="2962" spans="14:15" x14ac:dyDescent="0.25">
      <c r="N2962" s="84"/>
      <c r="O2962" s="84"/>
    </row>
    <row r="2963" spans="14:15" x14ac:dyDescent="0.25">
      <c r="N2963" s="84"/>
      <c r="O2963" s="84"/>
    </row>
    <row r="2964" spans="14:15" x14ac:dyDescent="0.25">
      <c r="N2964" s="84"/>
      <c r="O2964" s="84"/>
    </row>
    <row r="2965" spans="14:15" x14ac:dyDescent="0.25">
      <c r="N2965" s="84"/>
      <c r="O2965" s="84"/>
    </row>
    <row r="2966" spans="14:15" x14ac:dyDescent="0.25">
      <c r="N2966" s="84"/>
      <c r="O2966" s="84"/>
    </row>
    <row r="2967" spans="14:15" x14ac:dyDescent="0.25">
      <c r="N2967" s="84"/>
      <c r="O2967" s="84"/>
    </row>
    <row r="2968" spans="14:15" x14ac:dyDescent="0.25">
      <c r="N2968" s="84"/>
      <c r="O2968" s="84"/>
    </row>
    <row r="2969" spans="14:15" x14ac:dyDescent="0.25">
      <c r="N2969" s="84"/>
      <c r="O2969" s="84"/>
    </row>
    <row r="2970" spans="14:15" x14ac:dyDescent="0.25">
      <c r="N2970" s="84"/>
      <c r="O2970" s="84"/>
    </row>
    <row r="2971" spans="14:15" x14ac:dyDescent="0.25">
      <c r="N2971" s="84"/>
      <c r="O2971" s="84"/>
    </row>
    <row r="2972" spans="14:15" x14ac:dyDescent="0.25">
      <c r="N2972" s="84"/>
      <c r="O2972" s="84"/>
    </row>
    <row r="2973" spans="14:15" x14ac:dyDescent="0.25">
      <c r="N2973" s="84"/>
      <c r="O2973" s="84"/>
    </row>
    <row r="2974" spans="14:15" x14ac:dyDescent="0.25">
      <c r="N2974" s="84"/>
      <c r="O2974" s="84"/>
    </row>
    <row r="2975" spans="14:15" x14ac:dyDescent="0.25">
      <c r="N2975" s="84"/>
      <c r="O2975" s="84"/>
    </row>
    <row r="2976" spans="14:15" x14ac:dyDescent="0.25">
      <c r="N2976" s="84"/>
      <c r="O2976" s="84"/>
    </row>
    <row r="2977" spans="14:15" x14ac:dyDescent="0.25">
      <c r="N2977" s="84"/>
      <c r="O2977" s="84"/>
    </row>
    <row r="2978" spans="14:15" x14ac:dyDescent="0.25">
      <c r="N2978" s="84"/>
      <c r="O2978" s="84"/>
    </row>
    <row r="2979" spans="14:15" x14ac:dyDescent="0.25">
      <c r="N2979" s="84"/>
      <c r="O2979" s="84"/>
    </row>
    <row r="2980" spans="14:15" x14ac:dyDescent="0.25">
      <c r="N2980" s="84"/>
      <c r="O2980" s="84"/>
    </row>
    <row r="2981" spans="14:15" x14ac:dyDescent="0.25">
      <c r="N2981" s="84"/>
      <c r="O2981" s="84"/>
    </row>
    <row r="2982" spans="14:15" x14ac:dyDescent="0.25">
      <c r="N2982" s="84"/>
      <c r="O2982" s="84"/>
    </row>
    <row r="2983" spans="14:15" x14ac:dyDescent="0.25">
      <c r="N2983" s="84"/>
      <c r="O2983" s="84"/>
    </row>
    <row r="2984" spans="14:15" x14ac:dyDescent="0.25">
      <c r="N2984" s="84"/>
      <c r="O2984" s="84"/>
    </row>
    <row r="2985" spans="14:15" x14ac:dyDescent="0.25">
      <c r="N2985" s="84"/>
      <c r="O2985" s="84"/>
    </row>
    <row r="2986" spans="14:15" x14ac:dyDescent="0.25">
      <c r="N2986" s="84"/>
      <c r="O2986" s="84"/>
    </row>
    <row r="2987" spans="14:15" x14ac:dyDescent="0.25">
      <c r="N2987" s="84"/>
      <c r="O2987" s="84"/>
    </row>
    <row r="2988" spans="14:15" x14ac:dyDescent="0.25">
      <c r="N2988" s="84"/>
      <c r="O2988" s="84"/>
    </row>
    <row r="2989" spans="14:15" x14ac:dyDescent="0.25">
      <c r="N2989" s="84"/>
      <c r="O2989" s="84"/>
    </row>
    <row r="2990" spans="14:15" x14ac:dyDescent="0.25">
      <c r="N2990" s="84"/>
      <c r="O2990" s="84"/>
    </row>
    <row r="2991" spans="14:15" x14ac:dyDescent="0.25">
      <c r="N2991" s="84"/>
      <c r="O2991" s="84"/>
    </row>
    <row r="2992" spans="14:15" x14ac:dyDescent="0.25">
      <c r="N2992" s="84"/>
      <c r="O2992" s="84"/>
    </row>
    <row r="2993" spans="14:15" x14ac:dyDescent="0.25">
      <c r="N2993" s="84"/>
      <c r="O2993" s="84"/>
    </row>
    <row r="2994" spans="14:15" x14ac:dyDescent="0.25">
      <c r="N2994" s="84"/>
      <c r="O2994" s="84"/>
    </row>
    <row r="2995" spans="14:15" x14ac:dyDescent="0.25">
      <c r="N2995" s="84"/>
      <c r="O2995" s="84"/>
    </row>
    <row r="2996" spans="14:15" x14ac:dyDescent="0.25">
      <c r="N2996" s="84"/>
      <c r="O2996" s="84"/>
    </row>
    <row r="2997" spans="14:15" x14ac:dyDescent="0.25">
      <c r="N2997" s="84"/>
      <c r="O2997" s="84"/>
    </row>
    <row r="2998" spans="14:15" x14ac:dyDescent="0.25">
      <c r="N2998" s="84"/>
      <c r="O2998" s="84"/>
    </row>
    <row r="2999" spans="14:15" x14ac:dyDescent="0.25">
      <c r="N2999" s="84"/>
      <c r="O2999" s="84"/>
    </row>
    <row r="3000" spans="14:15" x14ac:dyDescent="0.25">
      <c r="N3000" s="84"/>
      <c r="O3000" s="84"/>
    </row>
    <row r="3001" spans="14:15" x14ac:dyDescent="0.25">
      <c r="N3001" s="84"/>
      <c r="O3001" s="84"/>
    </row>
    <row r="3002" spans="14:15" x14ac:dyDescent="0.25">
      <c r="N3002" s="84"/>
      <c r="O3002" s="84"/>
    </row>
    <row r="3003" spans="14:15" x14ac:dyDescent="0.25">
      <c r="N3003" s="84"/>
      <c r="O3003" s="84"/>
    </row>
    <row r="3004" spans="14:15" x14ac:dyDescent="0.25">
      <c r="N3004" s="84"/>
      <c r="O3004" s="84"/>
    </row>
    <row r="3005" spans="14:15" x14ac:dyDescent="0.25">
      <c r="N3005" s="84"/>
      <c r="O3005" s="84"/>
    </row>
    <row r="3006" spans="14:15" x14ac:dyDescent="0.25">
      <c r="N3006" s="84"/>
      <c r="O3006" s="84"/>
    </row>
    <row r="3007" spans="14:15" x14ac:dyDescent="0.25">
      <c r="N3007" s="84"/>
      <c r="O3007" s="84"/>
    </row>
    <row r="3008" spans="14:15" x14ac:dyDescent="0.25">
      <c r="N3008" s="84"/>
      <c r="O3008" s="84"/>
    </row>
    <row r="3009" spans="14:15" x14ac:dyDescent="0.25">
      <c r="N3009" s="84"/>
      <c r="O3009" s="84"/>
    </row>
    <row r="3010" spans="14:15" x14ac:dyDescent="0.25">
      <c r="N3010" s="84"/>
      <c r="O3010" s="84"/>
    </row>
    <row r="3011" spans="14:15" x14ac:dyDescent="0.25">
      <c r="N3011" s="84"/>
      <c r="O3011" s="84"/>
    </row>
    <row r="3012" spans="14:15" x14ac:dyDescent="0.25">
      <c r="N3012" s="84"/>
      <c r="O3012" s="84"/>
    </row>
    <row r="3013" spans="14:15" x14ac:dyDescent="0.25">
      <c r="N3013" s="84"/>
      <c r="O3013" s="84"/>
    </row>
    <row r="3014" spans="14:15" x14ac:dyDescent="0.25">
      <c r="N3014" s="84"/>
      <c r="O3014" s="84"/>
    </row>
    <row r="3015" spans="14:15" x14ac:dyDescent="0.25">
      <c r="N3015" s="84"/>
      <c r="O3015" s="84"/>
    </row>
    <row r="3016" spans="14:15" x14ac:dyDescent="0.25">
      <c r="N3016" s="84"/>
      <c r="O3016" s="84"/>
    </row>
    <row r="3017" spans="14:15" x14ac:dyDescent="0.25">
      <c r="N3017" s="84"/>
      <c r="O3017" s="84"/>
    </row>
    <row r="3018" spans="14:15" x14ac:dyDescent="0.25">
      <c r="N3018" s="84"/>
      <c r="O3018" s="84"/>
    </row>
    <row r="3019" spans="14:15" x14ac:dyDescent="0.25">
      <c r="N3019" s="84"/>
      <c r="O3019" s="84"/>
    </row>
    <row r="3020" spans="14:15" x14ac:dyDescent="0.25">
      <c r="N3020" s="84"/>
      <c r="O3020" s="84"/>
    </row>
    <row r="3021" spans="14:15" x14ac:dyDescent="0.25">
      <c r="N3021" s="84"/>
      <c r="O3021" s="84"/>
    </row>
    <row r="3022" spans="14:15" x14ac:dyDescent="0.25">
      <c r="N3022" s="84"/>
      <c r="O3022" s="84"/>
    </row>
    <row r="3023" spans="14:15" x14ac:dyDescent="0.25">
      <c r="N3023" s="84"/>
      <c r="O3023" s="84"/>
    </row>
    <row r="3024" spans="14:15" x14ac:dyDescent="0.25">
      <c r="N3024" s="84"/>
      <c r="O3024" s="84"/>
    </row>
    <row r="3025" spans="14:15" x14ac:dyDescent="0.25">
      <c r="N3025" s="84"/>
      <c r="O3025" s="84"/>
    </row>
    <row r="3026" spans="14:15" x14ac:dyDescent="0.25">
      <c r="N3026" s="84"/>
      <c r="O3026" s="84"/>
    </row>
    <row r="3027" spans="14:15" x14ac:dyDescent="0.25">
      <c r="N3027" s="84"/>
      <c r="O3027" s="84"/>
    </row>
    <row r="3028" spans="14:15" x14ac:dyDescent="0.25">
      <c r="N3028" s="84"/>
      <c r="O3028" s="84"/>
    </row>
    <row r="3029" spans="14:15" x14ac:dyDescent="0.25">
      <c r="N3029" s="84"/>
      <c r="O3029" s="84"/>
    </row>
    <row r="3030" spans="14:15" x14ac:dyDescent="0.25">
      <c r="N3030" s="84"/>
      <c r="O3030" s="84"/>
    </row>
    <row r="3031" spans="14:15" x14ac:dyDescent="0.25">
      <c r="N3031" s="84"/>
      <c r="O3031" s="84"/>
    </row>
    <row r="3032" spans="14:15" x14ac:dyDescent="0.25">
      <c r="N3032" s="84"/>
      <c r="O3032" s="84"/>
    </row>
    <row r="3033" spans="14:15" x14ac:dyDescent="0.25">
      <c r="N3033" s="84"/>
      <c r="O3033" s="84"/>
    </row>
    <row r="3034" spans="14:15" x14ac:dyDescent="0.25">
      <c r="N3034" s="84"/>
      <c r="O3034" s="84"/>
    </row>
    <row r="3035" spans="14:15" x14ac:dyDescent="0.25">
      <c r="N3035" s="84"/>
      <c r="O3035" s="84"/>
    </row>
    <row r="3036" spans="14:15" x14ac:dyDescent="0.25">
      <c r="N3036" s="84"/>
      <c r="O3036" s="84"/>
    </row>
    <row r="3037" spans="14:15" x14ac:dyDescent="0.25">
      <c r="N3037" s="84"/>
      <c r="O3037" s="84"/>
    </row>
    <row r="3038" spans="14:15" x14ac:dyDescent="0.25">
      <c r="N3038" s="84"/>
      <c r="O3038" s="84"/>
    </row>
    <row r="3039" spans="14:15" x14ac:dyDescent="0.25">
      <c r="N3039" s="84"/>
      <c r="O3039" s="84"/>
    </row>
    <row r="3040" spans="14:15" x14ac:dyDescent="0.25">
      <c r="N3040" s="84"/>
      <c r="O3040" s="84"/>
    </row>
    <row r="3041" spans="14:15" x14ac:dyDescent="0.25">
      <c r="N3041" s="84"/>
      <c r="O3041" s="84"/>
    </row>
    <row r="3042" spans="14:15" x14ac:dyDescent="0.25">
      <c r="N3042" s="84"/>
      <c r="O3042" s="84"/>
    </row>
    <row r="3043" spans="14:15" x14ac:dyDescent="0.25">
      <c r="N3043" s="84"/>
      <c r="O3043" s="84"/>
    </row>
    <row r="3044" spans="14:15" x14ac:dyDescent="0.25">
      <c r="N3044" s="84"/>
      <c r="O3044" s="84"/>
    </row>
    <row r="3045" spans="14:15" x14ac:dyDescent="0.25">
      <c r="N3045" s="84"/>
      <c r="O3045" s="84"/>
    </row>
    <row r="3046" spans="14:15" x14ac:dyDescent="0.25">
      <c r="N3046" s="84"/>
      <c r="O3046" s="84"/>
    </row>
    <row r="3047" spans="14:15" x14ac:dyDescent="0.25">
      <c r="N3047" s="84"/>
      <c r="O3047" s="84"/>
    </row>
    <row r="3048" spans="14:15" x14ac:dyDescent="0.25">
      <c r="N3048" s="84"/>
      <c r="O3048" s="84"/>
    </row>
    <row r="3049" spans="14:15" x14ac:dyDescent="0.25">
      <c r="N3049" s="84"/>
      <c r="O3049" s="84"/>
    </row>
    <row r="3050" spans="14:15" x14ac:dyDescent="0.25">
      <c r="N3050" s="84"/>
      <c r="O3050" s="84"/>
    </row>
    <row r="3051" spans="14:15" x14ac:dyDescent="0.25">
      <c r="N3051" s="84"/>
      <c r="O3051" s="84"/>
    </row>
    <row r="3052" spans="14:15" x14ac:dyDescent="0.25">
      <c r="N3052" s="84"/>
      <c r="O3052" s="84"/>
    </row>
    <row r="3053" spans="14:15" x14ac:dyDescent="0.25">
      <c r="N3053" s="84"/>
      <c r="O3053" s="84"/>
    </row>
    <row r="3054" spans="14:15" x14ac:dyDescent="0.25">
      <c r="N3054" s="84"/>
      <c r="O3054" s="84"/>
    </row>
    <row r="3055" spans="14:15" x14ac:dyDescent="0.25">
      <c r="N3055" s="84"/>
      <c r="O3055" s="84"/>
    </row>
    <row r="3056" spans="14:15" x14ac:dyDescent="0.25">
      <c r="N3056" s="84"/>
      <c r="O3056" s="84"/>
    </row>
    <row r="3057" spans="14:15" x14ac:dyDescent="0.25">
      <c r="N3057" s="84"/>
      <c r="O3057" s="84"/>
    </row>
    <row r="3058" spans="14:15" x14ac:dyDescent="0.25">
      <c r="N3058" s="84"/>
      <c r="O3058" s="84"/>
    </row>
    <row r="3059" spans="14:15" x14ac:dyDescent="0.25">
      <c r="N3059" s="84"/>
      <c r="O3059" s="84"/>
    </row>
    <row r="3060" spans="14:15" x14ac:dyDescent="0.25">
      <c r="N3060" s="84"/>
      <c r="O3060" s="84"/>
    </row>
    <row r="3061" spans="14:15" x14ac:dyDescent="0.25">
      <c r="N3061" s="84"/>
      <c r="O3061" s="84"/>
    </row>
    <row r="3062" spans="14:15" x14ac:dyDescent="0.25">
      <c r="N3062" s="84"/>
      <c r="O3062" s="84"/>
    </row>
    <row r="3063" spans="14:15" x14ac:dyDescent="0.25">
      <c r="N3063" s="84"/>
      <c r="O3063" s="84"/>
    </row>
    <row r="3064" spans="14:15" x14ac:dyDescent="0.25">
      <c r="N3064" s="84"/>
      <c r="O3064" s="84"/>
    </row>
    <row r="3065" spans="14:15" x14ac:dyDescent="0.25">
      <c r="N3065" s="84"/>
      <c r="O3065" s="84"/>
    </row>
    <row r="3066" spans="14:15" x14ac:dyDescent="0.25">
      <c r="N3066" s="84"/>
      <c r="O3066" s="84"/>
    </row>
    <row r="3067" spans="14:15" x14ac:dyDescent="0.25">
      <c r="N3067" s="84"/>
      <c r="O3067" s="84"/>
    </row>
    <row r="3068" spans="14:15" x14ac:dyDescent="0.25">
      <c r="N3068" s="84"/>
      <c r="O3068" s="84"/>
    </row>
    <row r="3069" spans="14:15" x14ac:dyDescent="0.25">
      <c r="N3069" s="84"/>
      <c r="O3069" s="84"/>
    </row>
    <row r="3070" spans="14:15" x14ac:dyDescent="0.25">
      <c r="N3070" s="84"/>
      <c r="O3070" s="84"/>
    </row>
    <row r="3071" spans="14:15" x14ac:dyDescent="0.25">
      <c r="N3071" s="84"/>
      <c r="O3071" s="84"/>
    </row>
    <row r="3072" spans="14:15" x14ac:dyDescent="0.25">
      <c r="N3072" s="84"/>
      <c r="O3072" s="84"/>
    </row>
    <row r="3073" spans="14:15" x14ac:dyDescent="0.25">
      <c r="N3073" s="84"/>
      <c r="O3073" s="84"/>
    </row>
    <row r="3074" spans="14:15" x14ac:dyDescent="0.25">
      <c r="N3074" s="84"/>
      <c r="O3074" s="84"/>
    </row>
    <row r="3075" spans="14:15" x14ac:dyDescent="0.25">
      <c r="N3075" s="84"/>
      <c r="O3075" s="84"/>
    </row>
    <row r="3076" spans="14:15" x14ac:dyDescent="0.25">
      <c r="N3076" s="84"/>
      <c r="O3076" s="84"/>
    </row>
    <row r="3077" spans="14:15" x14ac:dyDescent="0.25">
      <c r="N3077" s="84"/>
      <c r="O3077" s="84"/>
    </row>
    <row r="3078" spans="14:15" x14ac:dyDescent="0.25">
      <c r="N3078" s="84"/>
      <c r="O3078" s="84"/>
    </row>
    <row r="3079" spans="14:15" x14ac:dyDescent="0.25">
      <c r="N3079" s="84"/>
      <c r="O3079" s="84"/>
    </row>
    <row r="3080" spans="14:15" x14ac:dyDescent="0.25">
      <c r="N3080" s="84"/>
      <c r="O3080" s="84"/>
    </row>
    <row r="3081" spans="14:15" x14ac:dyDescent="0.25">
      <c r="N3081" s="84"/>
      <c r="O3081" s="84"/>
    </row>
    <row r="3082" spans="14:15" x14ac:dyDescent="0.25">
      <c r="N3082" s="84"/>
      <c r="O3082" s="84"/>
    </row>
    <row r="3083" spans="14:15" x14ac:dyDescent="0.25">
      <c r="N3083" s="84"/>
      <c r="O3083" s="84"/>
    </row>
    <row r="3084" spans="14:15" x14ac:dyDescent="0.25">
      <c r="N3084" s="84"/>
      <c r="O3084" s="84"/>
    </row>
    <row r="3085" spans="14:15" x14ac:dyDescent="0.25">
      <c r="N3085" s="84"/>
      <c r="O3085" s="84"/>
    </row>
    <row r="3086" spans="14:15" x14ac:dyDescent="0.25">
      <c r="N3086" s="84"/>
      <c r="O3086" s="84"/>
    </row>
    <row r="3087" spans="14:15" x14ac:dyDescent="0.25">
      <c r="N3087" s="84"/>
      <c r="O3087" s="84"/>
    </row>
    <row r="3088" spans="14:15" x14ac:dyDescent="0.25">
      <c r="N3088" s="84"/>
      <c r="O3088" s="84"/>
    </row>
    <row r="3089" spans="14:15" x14ac:dyDescent="0.25">
      <c r="N3089" s="84"/>
      <c r="O3089" s="84"/>
    </row>
    <row r="3090" spans="14:15" x14ac:dyDescent="0.25">
      <c r="N3090" s="84"/>
      <c r="O3090" s="84"/>
    </row>
    <row r="3091" spans="14:15" x14ac:dyDescent="0.25">
      <c r="N3091" s="84"/>
      <c r="O3091" s="84"/>
    </row>
    <row r="3092" spans="14:15" x14ac:dyDescent="0.25">
      <c r="N3092" s="84"/>
      <c r="O3092" s="84"/>
    </row>
    <row r="3093" spans="14:15" x14ac:dyDescent="0.25">
      <c r="N3093" s="84"/>
      <c r="O3093" s="84"/>
    </row>
    <row r="3094" spans="14:15" x14ac:dyDescent="0.25">
      <c r="N3094" s="84"/>
      <c r="O3094" s="84"/>
    </row>
    <row r="3095" spans="14:15" x14ac:dyDescent="0.25">
      <c r="N3095" s="84"/>
      <c r="O3095" s="84"/>
    </row>
    <row r="3096" spans="14:15" x14ac:dyDescent="0.25">
      <c r="N3096" s="84"/>
      <c r="O3096" s="84"/>
    </row>
    <row r="3097" spans="14:15" x14ac:dyDescent="0.25">
      <c r="N3097" s="84"/>
      <c r="O3097" s="84"/>
    </row>
    <row r="3098" spans="14:15" x14ac:dyDescent="0.25">
      <c r="N3098" s="84"/>
      <c r="O3098" s="84"/>
    </row>
    <row r="3099" spans="14:15" x14ac:dyDescent="0.25">
      <c r="N3099" s="84"/>
      <c r="O3099" s="84"/>
    </row>
    <row r="3100" spans="14:15" x14ac:dyDescent="0.25">
      <c r="N3100" s="84"/>
      <c r="O3100" s="84"/>
    </row>
    <row r="3101" spans="14:15" x14ac:dyDescent="0.25">
      <c r="N3101" s="84"/>
      <c r="O3101" s="84"/>
    </row>
    <row r="3102" spans="14:15" x14ac:dyDescent="0.25">
      <c r="N3102" s="84"/>
      <c r="O3102" s="84"/>
    </row>
    <row r="3103" spans="14:15" x14ac:dyDescent="0.25">
      <c r="N3103" s="84"/>
      <c r="O3103" s="84"/>
    </row>
    <row r="3104" spans="14:15" x14ac:dyDescent="0.25">
      <c r="N3104" s="84"/>
      <c r="O3104" s="84"/>
    </row>
    <row r="3105" spans="14:15" x14ac:dyDescent="0.25">
      <c r="N3105" s="84"/>
      <c r="O3105" s="84"/>
    </row>
    <row r="3106" spans="14:15" x14ac:dyDescent="0.25">
      <c r="N3106" s="84"/>
      <c r="O3106" s="84"/>
    </row>
    <row r="3107" spans="14:15" x14ac:dyDescent="0.25">
      <c r="N3107" s="84"/>
      <c r="O3107" s="84"/>
    </row>
    <row r="3108" spans="14:15" x14ac:dyDescent="0.25">
      <c r="N3108" s="84"/>
      <c r="O3108" s="84"/>
    </row>
    <row r="3109" spans="14:15" x14ac:dyDescent="0.25">
      <c r="N3109" s="84"/>
      <c r="O3109" s="84"/>
    </row>
    <row r="3110" spans="14:15" x14ac:dyDescent="0.25">
      <c r="N3110" s="84"/>
      <c r="O3110" s="84"/>
    </row>
    <row r="3111" spans="14:15" x14ac:dyDescent="0.25">
      <c r="N3111" s="84"/>
      <c r="O3111" s="84"/>
    </row>
    <row r="3112" spans="14:15" x14ac:dyDescent="0.25">
      <c r="N3112" s="84"/>
      <c r="O3112" s="84"/>
    </row>
    <row r="3113" spans="14:15" x14ac:dyDescent="0.25">
      <c r="N3113" s="84"/>
      <c r="O3113" s="84"/>
    </row>
    <row r="3114" spans="14:15" x14ac:dyDescent="0.25">
      <c r="N3114" s="84"/>
      <c r="O3114" s="84"/>
    </row>
    <row r="3115" spans="14:15" x14ac:dyDescent="0.25">
      <c r="N3115" s="84"/>
      <c r="O3115" s="84"/>
    </row>
    <row r="3116" spans="14:15" x14ac:dyDescent="0.25">
      <c r="N3116" s="84"/>
      <c r="O3116" s="84"/>
    </row>
    <row r="3117" spans="14:15" x14ac:dyDescent="0.25">
      <c r="N3117" s="84"/>
      <c r="O3117" s="84"/>
    </row>
    <row r="3118" spans="14:15" x14ac:dyDescent="0.25">
      <c r="N3118" s="84"/>
      <c r="O3118" s="84"/>
    </row>
    <row r="3119" spans="14:15" x14ac:dyDescent="0.25">
      <c r="N3119" s="84"/>
      <c r="O3119" s="84"/>
    </row>
    <row r="3120" spans="14:15" x14ac:dyDescent="0.25">
      <c r="N3120" s="84"/>
      <c r="O3120" s="84"/>
    </row>
    <row r="3121" spans="14:15" x14ac:dyDescent="0.25">
      <c r="N3121" s="84"/>
      <c r="O3121" s="84"/>
    </row>
    <row r="3122" spans="14:15" x14ac:dyDescent="0.25">
      <c r="N3122" s="84"/>
      <c r="O3122" s="84"/>
    </row>
    <row r="3123" spans="14:15" x14ac:dyDescent="0.25">
      <c r="N3123" s="84"/>
      <c r="O3123" s="84"/>
    </row>
    <row r="3124" spans="14:15" x14ac:dyDescent="0.25">
      <c r="N3124" s="84"/>
      <c r="O3124" s="84"/>
    </row>
    <row r="3125" spans="14:15" x14ac:dyDescent="0.25">
      <c r="N3125" s="84"/>
      <c r="O3125" s="84"/>
    </row>
    <row r="3126" spans="14:15" x14ac:dyDescent="0.25">
      <c r="N3126" s="84"/>
      <c r="O3126" s="84"/>
    </row>
    <row r="3127" spans="14:15" x14ac:dyDescent="0.25">
      <c r="N3127" s="84"/>
      <c r="O3127" s="84"/>
    </row>
    <row r="3128" spans="14:15" x14ac:dyDescent="0.25">
      <c r="N3128" s="84"/>
      <c r="O3128" s="84"/>
    </row>
    <row r="3129" spans="14:15" x14ac:dyDescent="0.25">
      <c r="N3129" s="84"/>
      <c r="O3129" s="84"/>
    </row>
    <row r="3130" spans="14:15" x14ac:dyDescent="0.25">
      <c r="N3130" s="84"/>
      <c r="O3130" s="84"/>
    </row>
    <row r="3131" spans="14:15" x14ac:dyDescent="0.25">
      <c r="N3131" s="84"/>
      <c r="O3131" s="84"/>
    </row>
    <row r="3132" spans="14:15" x14ac:dyDescent="0.25">
      <c r="N3132" s="84"/>
      <c r="O3132" s="84"/>
    </row>
    <row r="3133" spans="14:15" x14ac:dyDescent="0.25">
      <c r="N3133" s="84"/>
      <c r="O3133" s="84"/>
    </row>
    <row r="3134" spans="14:15" x14ac:dyDescent="0.25">
      <c r="N3134" s="84"/>
      <c r="O3134" s="84"/>
    </row>
    <row r="3135" spans="14:15" x14ac:dyDescent="0.25">
      <c r="N3135" s="84"/>
      <c r="O3135" s="84"/>
    </row>
    <row r="3136" spans="14:15" x14ac:dyDescent="0.25">
      <c r="N3136" s="84"/>
      <c r="O3136" s="84"/>
    </row>
    <row r="3137" spans="14:15" x14ac:dyDescent="0.25">
      <c r="N3137" s="84"/>
      <c r="O3137" s="84"/>
    </row>
    <row r="3138" spans="14:15" x14ac:dyDescent="0.25">
      <c r="N3138" s="84"/>
      <c r="O3138" s="84"/>
    </row>
    <row r="3139" spans="14:15" x14ac:dyDescent="0.25">
      <c r="N3139" s="84"/>
      <c r="O3139" s="84"/>
    </row>
    <row r="3140" spans="14:15" x14ac:dyDescent="0.25">
      <c r="N3140" s="84"/>
      <c r="O3140" s="84"/>
    </row>
    <row r="3141" spans="14:15" x14ac:dyDescent="0.25">
      <c r="N3141" s="84"/>
      <c r="O3141" s="84"/>
    </row>
    <row r="3142" spans="14:15" x14ac:dyDescent="0.25">
      <c r="N3142" s="84"/>
      <c r="O3142" s="84"/>
    </row>
    <row r="3143" spans="14:15" x14ac:dyDescent="0.25">
      <c r="N3143" s="84"/>
      <c r="O3143" s="84"/>
    </row>
    <row r="3144" spans="14:15" x14ac:dyDescent="0.25">
      <c r="N3144" s="84"/>
      <c r="O3144" s="84"/>
    </row>
    <row r="3145" spans="14:15" x14ac:dyDescent="0.25">
      <c r="N3145" s="84"/>
      <c r="O3145" s="84"/>
    </row>
    <row r="3146" spans="14:15" x14ac:dyDescent="0.25">
      <c r="N3146" s="84"/>
      <c r="O3146" s="84"/>
    </row>
    <row r="3147" spans="14:15" x14ac:dyDescent="0.25">
      <c r="N3147" s="84"/>
      <c r="O3147" s="84"/>
    </row>
    <row r="3148" spans="14:15" x14ac:dyDescent="0.25">
      <c r="N3148" s="84"/>
      <c r="O3148" s="84"/>
    </row>
    <row r="3149" spans="14:15" x14ac:dyDescent="0.25">
      <c r="N3149" s="84"/>
      <c r="O3149" s="84"/>
    </row>
    <row r="3150" spans="14:15" x14ac:dyDescent="0.25">
      <c r="N3150" s="84"/>
      <c r="O3150" s="84"/>
    </row>
    <row r="3151" spans="14:15" x14ac:dyDescent="0.25">
      <c r="N3151" s="84"/>
      <c r="O3151" s="84"/>
    </row>
    <row r="3152" spans="14:15" x14ac:dyDescent="0.25">
      <c r="N3152" s="84"/>
      <c r="O3152" s="84"/>
    </row>
    <row r="3153" spans="14:15" x14ac:dyDescent="0.25">
      <c r="N3153" s="84"/>
      <c r="O3153" s="84"/>
    </row>
    <row r="3154" spans="14:15" x14ac:dyDescent="0.25">
      <c r="N3154" s="84"/>
      <c r="O3154" s="84"/>
    </row>
    <row r="3155" spans="14:15" x14ac:dyDescent="0.25">
      <c r="N3155" s="84"/>
      <c r="O3155" s="84"/>
    </row>
    <row r="3156" spans="14:15" x14ac:dyDescent="0.25">
      <c r="N3156" s="84"/>
      <c r="O3156" s="84"/>
    </row>
    <row r="3157" spans="14:15" x14ac:dyDescent="0.25">
      <c r="N3157" s="84"/>
      <c r="O3157" s="84"/>
    </row>
    <row r="3158" spans="14:15" x14ac:dyDescent="0.25">
      <c r="N3158" s="84"/>
      <c r="O3158" s="84"/>
    </row>
    <row r="3159" spans="14:15" x14ac:dyDescent="0.25">
      <c r="N3159" s="84"/>
      <c r="O3159" s="84"/>
    </row>
    <row r="3160" spans="14:15" x14ac:dyDescent="0.25">
      <c r="N3160" s="84"/>
      <c r="O3160" s="84"/>
    </row>
    <row r="3161" spans="14:15" x14ac:dyDescent="0.25">
      <c r="N3161" s="84"/>
      <c r="O3161" s="84"/>
    </row>
    <row r="3162" spans="14:15" x14ac:dyDescent="0.25">
      <c r="N3162" s="84"/>
      <c r="O3162" s="84"/>
    </row>
    <row r="3163" spans="14:15" x14ac:dyDescent="0.25">
      <c r="N3163" s="84"/>
      <c r="O3163" s="84"/>
    </row>
    <row r="3164" spans="14:15" x14ac:dyDescent="0.25">
      <c r="N3164" s="84"/>
      <c r="O3164" s="84"/>
    </row>
    <row r="3165" spans="14:15" x14ac:dyDescent="0.25">
      <c r="N3165" s="84"/>
      <c r="O3165" s="84"/>
    </row>
    <row r="3166" spans="14:15" x14ac:dyDescent="0.25">
      <c r="N3166" s="84"/>
      <c r="O3166" s="84"/>
    </row>
    <row r="3167" spans="14:15" x14ac:dyDescent="0.25">
      <c r="N3167" s="84"/>
      <c r="O3167" s="84"/>
    </row>
    <row r="3168" spans="14:15" x14ac:dyDescent="0.25">
      <c r="N3168" s="84"/>
      <c r="O3168" s="84"/>
    </row>
    <row r="3169" spans="14:15" x14ac:dyDescent="0.25">
      <c r="N3169" s="84"/>
      <c r="O3169" s="84"/>
    </row>
    <row r="3170" spans="14:15" x14ac:dyDescent="0.25">
      <c r="N3170" s="84"/>
      <c r="O3170" s="84"/>
    </row>
    <row r="3171" spans="14:15" x14ac:dyDescent="0.25">
      <c r="N3171" s="84"/>
      <c r="O3171" s="84"/>
    </row>
    <row r="3172" spans="14:15" x14ac:dyDescent="0.25">
      <c r="N3172" s="84"/>
      <c r="O3172" s="84"/>
    </row>
    <row r="3173" spans="14:15" x14ac:dyDescent="0.25">
      <c r="N3173" s="84"/>
      <c r="O3173" s="84"/>
    </row>
    <row r="3174" spans="14:15" x14ac:dyDescent="0.25">
      <c r="N3174" s="84"/>
      <c r="O3174" s="84"/>
    </row>
    <row r="3175" spans="14:15" x14ac:dyDescent="0.25">
      <c r="N3175" s="84"/>
      <c r="O3175" s="84"/>
    </row>
    <row r="3176" spans="14:15" x14ac:dyDescent="0.25">
      <c r="N3176" s="84"/>
      <c r="O3176" s="84"/>
    </row>
    <row r="3177" spans="14:15" x14ac:dyDescent="0.25">
      <c r="N3177" s="84"/>
      <c r="O3177" s="84"/>
    </row>
    <row r="3178" spans="14:15" x14ac:dyDescent="0.25">
      <c r="N3178" s="84"/>
      <c r="O3178" s="84"/>
    </row>
    <row r="3179" spans="14:15" x14ac:dyDescent="0.25">
      <c r="N3179" s="84"/>
      <c r="O3179" s="84"/>
    </row>
    <row r="3180" spans="14:15" x14ac:dyDescent="0.25">
      <c r="N3180" s="84"/>
      <c r="O3180" s="84"/>
    </row>
    <row r="3181" spans="14:15" x14ac:dyDescent="0.25">
      <c r="N3181" s="84"/>
      <c r="O3181" s="84"/>
    </row>
    <row r="3182" spans="14:15" x14ac:dyDescent="0.25">
      <c r="N3182" s="84"/>
      <c r="O3182" s="84"/>
    </row>
    <row r="3183" spans="14:15" x14ac:dyDescent="0.25">
      <c r="N3183" s="84"/>
      <c r="O3183" s="84"/>
    </row>
    <row r="3184" spans="14:15" x14ac:dyDescent="0.25">
      <c r="N3184" s="84"/>
      <c r="O3184" s="84"/>
    </row>
    <row r="3185" spans="14:15" x14ac:dyDescent="0.25">
      <c r="N3185" s="84"/>
      <c r="O3185" s="84"/>
    </row>
    <row r="3186" spans="14:15" x14ac:dyDescent="0.25">
      <c r="N3186" s="84"/>
      <c r="O3186" s="84"/>
    </row>
    <row r="3187" spans="14:15" x14ac:dyDescent="0.25">
      <c r="N3187" s="84"/>
      <c r="O3187" s="84"/>
    </row>
    <row r="3188" spans="14:15" x14ac:dyDescent="0.25">
      <c r="N3188" s="84"/>
      <c r="O3188" s="84"/>
    </row>
    <row r="3189" spans="14:15" x14ac:dyDescent="0.25">
      <c r="N3189" s="84"/>
      <c r="O3189" s="84"/>
    </row>
    <row r="3190" spans="14:15" x14ac:dyDescent="0.25">
      <c r="N3190" s="84"/>
      <c r="O3190" s="84"/>
    </row>
    <row r="3191" spans="14:15" x14ac:dyDescent="0.25">
      <c r="N3191" s="84"/>
      <c r="O3191" s="84"/>
    </row>
    <row r="3192" spans="14:15" x14ac:dyDescent="0.25">
      <c r="N3192" s="84"/>
      <c r="O3192" s="84"/>
    </row>
    <row r="3193" spans="14:15" x14ac:dyDescent="0.25">
      <c r="N3193" s="84"/>
      <c r="O3193" s="84"/>
    </row>
    <row r="3194" spans="14:15" x14ac:dyDescent="0.25">
      <c r="N3194" s="84"/>
      <c r="O3194" s="84"/>
    </row>
    <row r="3195" spans="14:15" x14ac:dyDescent="0.25">
      <c r="N3195" s="84"/>
      <c r="O3195" s="84"/>
    </row>
    <row r="3196" spans="14:15" x14ac:dyDescent="0.25">
      <c r="N3196" s="84"/>
      <c r="O3196" s="84"/>
    </row>
    <row r="3197" spans="14:15" x14ac:dyDescent="0.25">
      <c r="N3197" s="84"/>
      <c r="O3197" s="84"/>
    </row>
    <row r="3198" spans="14:15" x14ac:dyDescent="0.25">
      <c r="N3198" s="84"/>
      <c r="O3198" s="84"/>
    </row>
    <row r="3199" spans="14:15" x14ac:dyDescent="0.25">
      <c r="N3199" s="84"/>
      <c r="O3199" s="84"/>
    </row>
    <row r="3200" spans="14:15" x14ac:dyDescent="0.25">
      <c r="N3200" s="84"/>
      <c r="O3200" s="84"/>
    </row>
    <row r="3201" spans="14:15" x14ac:dyDescent="0.25">
      <c r="N3201" s="84"/>
      <c r="O3201" s="84"/>
    </row>
    <row r="3202" spans="14:15" x14ac:dyDescent="0.25">
      <c r="N3202" s="84"/>
      <c r="O3202" s="84"/>
    </row>
    <row r="3203" spans="14:15" x14ac:dyDescent="0.25">
      <c r="N3203" s="84"/>
      <c r="O3203" s="84"/>
    </row>
    <row r="3204" spans="14:15" x14ac:dyDescent="0.25">
      <c r="N3204" s="84"/>
      <c r="O3204" s="84"/>
    </row>
    <row r="3205" spans="14:15" x14ac:dyDescent="0.25">
      <c r="N3205" s="84"/>
      <c r="O3205" s="84"/>
    </row>
    <row r="3206" spans="14:15" x14ac:dyDescent="0.25">
      <c r="N3206" s="84"/>
      <c r="O3206" s="84"/>
    </row>
    <row r="3207" spans="14:15" x14ac:dyDescent="0.25">
      <c r="N3207" s="84"/>
      <c r="O3207" s="84"/>
    </row>
    <row r="3208" spans="14:15" x14ac:dyDescent="0.25">
      <c r="N3208" s="84"/>
      <c r="O3208" s="84"/>
    </row>
    <row r="3209" spans="14:15" x14ac:dyDescent="0.25">
      <c r="N3209" s="84"/>
      <c r="O3209" s="84"/>
    </row>
    <row r="3210" spans="14:15" x14ac:dyDescent="0.25">
      <c r="N3210" s="84"/>
      <c r="O3210" s="84"/>
    </row>
    <row r="3211" spans="14:15" x14ac:dyDescent="0.25">
      <c r="N3211" s="84"/>
      <c r="O3211" s="84"/>
    </row>
    <row r="3212" spans="14:15" x14ac:dyDescent="0.25">
      <c r="N3212" s="84"/>
      <c r="O3212" s="84"/>
    </row>
    <row r="3213" spans="14:15" x14ac:dyDescent="0.25">
      <c r="N3213" s="84"/>
      <c r="O3213" s="84"/>
    </row>
    <row r="3214" spans="14:15" x14ac:dyDescent="0.25">
      <c r="N3214" s="84"/>
      <c r="O3214" s="84"/>
    </row>
    <row r="3215" spans="14:15" x14ac:dyDescent="0.25">
      <c r="N3215" s="84"/>
      <c r="O3215" s="84"/>
    </row>
    <row r="3216" spans="14:15" x14ac:dyDescent="0.25">
      <c r="N3216" s="84"/>
      <c r="O3216" s="84"/>
    </row>
    <row r="3217" spans="14:15" x14ac:dyDescent="0.25">
      <c r="N3217" s="84"/>
      <c r="O3217" s="84"/>
    </row>
    <row r="3218" spans="14:15" x14ac:dyDescent="0.25">
      <c r="N3218" s="84"/>
      <c r="O3218" s="84"/>
    </row>
    <row r="3219" spans="14:15" x14ac:dyDescent="0.25">
      <c r="N3219" s="84"/>
      <c r="O3219" s="84"/>
    </row>
    <row r="3220" spans="14:15" x14ac:dyDescent="0.25">
      <c r="N3220" s="84"/>
      <c r="O3220" s="84"/>
    </row>
    <row r="3221" spans="14:15" x14ac:dyDescent="0.25">
      <c r="N3221" s="84"/>
      <c r="O3221" s="84"/>
    </row>
    <row r="3222" spans="14:15" x14ac:dyDescent="0.25">
      <c r="N3222" s="84"/>
      <c r="O3222" s="84"/>
    </row>
    <row r="3223" spans="14:15" x14ac:dyDescent="0.25">
      <c r="N3223" s="84"/>
      <c r="O3223" s="84"/>
    </row>
    <row r="3224" spans="14:15" x14ac:dyDescent="0.25">
      <c r="N3224" s="84"/>
      <c r="O3224" s="84"/>
    </row>
    <row r="3225" spans="14:15" x14ac:dyDescent="0.25">
      <c r="N3225" s="84"/>
      <c r="O3225" s="84"/>
    </row>
    <row r="3226" spans="14:15" x14ac:dyDescent="0.25">
      <c r="N3226" s="84"/>
      <c r="O3226" s="84"/>
    </row>
    <row r="3227" spans="14:15" x14ac:dyDescent="0.25">
      <c r="N3227" s="84"/>
      <c r="O3227" s="84"/>
    </row>
    <row r="3228" spans="14:15" x14ac:dyDescent="0.25">
      <c r="N3228" s="84"/>
      <c r="O3228" s="84"/>
    </row>
    <row r="3229" spans="14:15" x14ac:dyDescent="0.25">
      <c r="N3229" s="84"/>
      <c r="O3229" s="84"/>
    </row>
    <row r="3230" spans="14:15" x14ac:dyDescent="0.25">
      <c r="N3230" s="84"/>
      <c r="O3230" s="84"/>
    </row>
    <row r="3231" spans="14:15" x14ac:dyDescent="0.25">
      <c r="N3231" s="84"/>
      <c r="O3231" s="84"/>
    </row>
    <row r="3232" spans="14:15" x14ac:dyDescent="0.25">
      <c r="N3232" s="84"/>
      <c r="O3232" s="84"/>
    </row>
    <row r="3233" spans="14:15" x14ac:dyDescent="0.25">
      <c r="N3233" s="84"/>
      <c r="O3233" s="84"/>
    </row>
    <row r="3234" spans="14:15" x14ac:dyDescent="0.25">
      <c r="N3234" s="84"/>
      <c r="O3234" s="84"/>
    </row>
    <row r="3235" spans="14:15" x14ac:dyDescent="0.25">
      <c r="N3235" s="84"/>
      <c r="O3235" s="84"/>
    </row>
    <row r="3236" spans="14:15" x14ac:dyDescent="0.25">
      <c r="N3236" s="84"/>
      <c r="O3236" s="84"/>
    </row>
    <row r="3237" spans="14:15" x14ac:dyDescent="0.25">
      <c r="N3237" s="84"/>
      <c r="O3237" s="84"/>
    </row>
    <row r="3238" spans="14:15" x14ac:dyDescent="0.25">
      <c r="N3238" s="84"/>
      <c r="O3238" s="84"/>
    </row>
    <row r="3239" spans="14:15" x14ac:dyDescent="0.25">
      <c r="N3239" s="84"/>
      <c r="O3239" s="84"/>
    </row>
    <row r="3240" spans="14:15" x14ac:dyDescent="0.25">
      <c r="N3240" s="84"/>
      <c r="O3240" s="84"/>
    </row>
    <row r="3241" spans="14:15" x14ac:dyDescent="0.25">
      <c r="N3241" s="84"/>
      <c r="O3241" s="84"/>
    </row>
    <row r="3242" spans="14:15" x14ac:dyDescent="0.25">
      <c r="N3242" s="84"/>
      <c r="O3242" s="84"/>
    </row>
    <row r="3243" spans="14:15" x14ac:dyDescent="0.25">
      <c r="N3243" s="84"/>
      <c r="O3243" s="84"/>
    </row>
    <row r="3244" spans="14:15" x14ac:dyDescent="0.25">
      <c r="N3244" s="84"/>
      <c r="O3244" s="84"/>
    </row>
    <row r="3245" spans="14:15" x14ac:dyDescent="0.25">
      <c r="N3245" s="84"/>
      <c r="O3245" s="84"/>
    </row>
    <row r="3246" spans="14:15" x14ac:dyDescent="0.25">
      <c r="N3246" s="84"/>
      <c r="O3246" s="84"/>
    </row>
    <row r="3247" spans="14:15" x14ac:dyDescent="0.25">
      <c r="N3247" s="84"/>
      <c r="O3247" s="84"/>
    </row>
    <row r="3248" spans="14:15" x14ac:dyDescent="0.25">
      <c r="N3248" s="84"/>
      <c r="O3248" s="84"/>
    </row>
    <row r="3249" spans="14:15" x14ac:dyDescent="0.25">
      <c r="N3249" s="84"/>
      <c r="O3249" s="84"/>
    </row>
    <row r="3250" spans="14:15" x14ac:dyDescent="0.25">
      <c r="N3250" s="84"/>
      <c r="O3250" s="84"/>
    </row>
    <row r="3251" spans="14:15" x14ac:dyDescent="0.25">
      <c r="N3251" s="84"/>
      <c r="O3251" s="84"/>
    </row>
    <row r="3252" spans="14:15" x14ac:dyDescent="0.25">
      <c r="N3252" s="84"/>
      <c r="O3252" s="84"/>
    </row>
    <row r="3253" spans="14:15" x14ac:dyDescent="0.25">
      <c r="N3253" s="84"/>
      <c r="O3253" s="84"/>
    </row>
    <row r="3254" spans="14:15" x14ac:dyDescent="0.25">
      <c r="N3254" s="84"/>
      <c r="O3254" s="84"/>
    </row>
    <row r="3255" spans="14:15" x14ac:dyDescent="0.25">
      <c r="N3255" s="84"/>
      <c r="O3255" s="84"/>
    </row>
    <row r="3256" spans="14:15" x14ac:dyDescent="0.25">
      <c r="N3256" s="84"/>
      <c r="O3256" s="84"/>
    </row>
    <row r="3257" spans="14:15" x14ac:dyDescent="0.25">
      <c r="N3257" s="84"/>
      <c r="O3257" s="84"/>
    </row>
    <row r="3258" spans="14:15" x14ac:dyDescent="0.25">
      <c r="N3258" s="84"/>
      <c r="O3258" s="84"/>
    </row>
    <row r="3259" spans="14:15" x14ac:dyDescent="0.25">
      <c r="N3259" s="84"/>
      <c r="O3259" s="84"/>
    </row>
    <row r="3260" spans="14:15" x14ac:dyDescent="0.25">
      <c r="N3260" s="84"/>
      <c r="O3260" s="84"/>
    </row>
    <row r="3261" spans="14:15" x14ac:dyDescent="0.25">
      <c r="N3261" s="84"/>
      <c r="O3261" s="84"/>
    </row>
    <row r="3262" spans="14:15" x14ac:dyDescent="0.25">
      <c r="N3262" s="84"/>
      <c r="O3262" s="84"/>
    </row>
    <row r="3263" spans="14:15" x14ac:dyDescent="0.25">
      <c r="N3263" s="84"/>
      <c r="O3263" s="84"/>
    </row>
    <row r="3264" spans="14:15" x14ac:dyDescent="0.25">
      <c r="N3264" s="84"/>
      <c r="O3264" s="84"/>
    </row>
    <row r="3265" spans="14:15" x14ac:dyDescent="0.25">
      <c r="N3265" s="84"/>
      <c r="O3265" s="84"/>
    </row>
    <row r="3266" spans="14:15" x14ac:dyDescent="0.25">
      <c r="N3266" s="84"/>
      <c r="O3266" s="84"/>
    </row>
    <row r="3267" spans="14:15" x14ac:dyDescent="0.25">
      <c r="N3267" s="84"/>
      <c r="O3267" s="84"/>
    </row>
    <row r="3268" spans="14:15" x14ac:dyDescent="0.25">
      <c r="N3268" s="84"/>
      <c r="O3268" s="84"/>
    </row>
    <row r="3269" spans="14:15" x14ac:dyDescent="0.25">
      <c r="N3269" s="84"/>
      <c r="O3269" s="84"/>
    </row>
    <row r="3270" spans="14:15" x14ac:dyDescent="0.25">
      <c r="N3270" s="84"/>
      <c r="O3270" s="84"/>
    </row>
    <row r="3271" spans="14:15" x14ac:dyDescent="0.25">
      <c r="N3271" s="84"/>
      <c r="O3271" s="84"/>
    </row>
    <row r="3272" spans="14:15" x14ac:dyDescent="0.25">
      <c r="N3272" s="84"/>
      <c r="O3272" s="84"/>
    </row>
    <row r="3273" spans="14:15" x14ac:dyDescent="0.25">
      <c r="N3273" s="84"/>
      <c r="O3273" s="84"/>
    </row>
    <row r="3274" spans="14:15" x14ac:dyDescent="0.25">
      <c r="N3274" s="84"/>
      <c r="O3274" s="84"/>
    </row>
    <row r="3275" spans="14:15" x14ac:dyDescent="0.25">
      <c r="N3275" s="84"/>
      <c r="O3275" s="84"/>
    </row>
    <row r="3276" spans="14:15" x14ac:dyDescent="0.25">
      <c r="N3276" s="84"/>
      <c r="O3276" s="84"/>
    </row>
    <row r="3277" spans="14:15" x14ac:dyDescent="0.25">
      <c r="N3277" s="84"/>
      <c r="O3277" s="84"/>
    </row>
    <row r="3278" spans="14:15" x14ac:dyDescent="0.25">
      <c r="N3278" s="84"/>
      <c r="O3278" s="84"/>
    </row>
    <row r="3279" spans="14:15" x14ac:dyDescent="0.25">
      <c r="N3279" s="84"/>
      <c r="O3279" s="84"/>
    </row>
    <row r="3280" spans="14:15" x14ac:dyDescent="0.25">
      <c r="N3280" s="84"/>
      <c r="O3280" s="84"/>
    </row>
    <row r="3281" spans="14:15" x14ac:dyDescent="0.25">
      <c r="N3281" s="84"/>
      <c r="O3281" s="84"/>
    </row>
    <row r="3282" spans="14:15" x14ac:dyDescent="0.25">
      <c r="N3282" s="84"/>
      <c r="O3282" s="84"/>
    </row>
    <row r="3283" spans="14:15" x14ac:dyDescent="0.25">
      <c r="N3283" s="84"/>
      <c r="O3283" s="84"/>
    </row>
    <row r="3284" spans="14:15" x14ac:dyDescent="0.25">
      <c r="N3284" s="84"/>
      <c r="O3284" s="84"/>
    </row>
    <row r="3285" spans="14:15" x14ac:dyDescent="0.25">
      <c r="N3285" s="84"/>
      <c r="O3285" s="84"/>
    </row>
    <row r="3286" spans="14:15" x14ac:dyDescent="0.25">
      <c r="N3286" s="84"/>
      <c r="O3286" s="84"/>
    </row>
    <row r="3287" spans="14:15" x14ac:dyDescent="0.25">
      <c r="N3287" s="84"/>
      <c r="O3287" s="84"/>
    </row>
    <row r="3288" spans="14:15" x14ac:dyDescent="0.25">
      <c r="N3288" s="84"/>
      <c r="O3288" s="84"/>
    </row>
    <row r="3289" spans="14:15" x14ac:dyDescent="0.25">
      <c r="N3289" s="84"/>
      <c r="O3289" s="84"/>
    </row>
    <row r="3290" spans="14:15" x14ac:dyDescent="0.25">
      <c r="N3290" s="84"/>
      <c r="O3290" s="84"/>
    </row>
    <row r="3291" spans="14:15" x14ac:dyDescent="0.25">
      <c r="N3291" s="84"/>
      <c r="O3291" s="84"/>
    </row>
    <row r="3292" spans="14:15" x14ac:dyDescent="0.25">
      <c r="N3292" s="84"/>
      <c r="O3292" s="84"/>
    </row>
    <row r="3293" spans="14:15" x14ac:dyDescent="0.25">
      <c r="N3293" s="84"/>
      <c r="O3293" s="84"/>
    </row>
    <row r="3294" spans="14:15" x14ac:dyDescent="0.25">
      <c r="N3294" s="84"/>
      <c r="O3294" s="84"/>
    </row>
    <row r="3295" spans="14:15" x14ac:dyDescent="0.25">
      <c r="N3295" s="84"/>
      <c r="O3295" s="84"/>
    </row>
    <row r="3296" spans="14:15" x14ac:dyDescent="0.25">
      <c r="N3296" s="84"/>
      <c r="O3296" s="84"/>
    </row>
    <row r="3297" spans="14:15" x14ac:dyDescent="0.25">
      <c r="N3297" s="84"/>
      <c r="O3297" s="84"/>
    </row>
    <row r="3298" spans="14:15" x14ac:dyDescent="0.25">
      <c r="N3298" s="84"/>
      <c r="O3298" s="84"/>
    </row>
    <row r="3299" spans="14:15" x14ac:dyDescent="0.25">
      <c r="N3299" s="84"/>
      <c r="O3299" s="84"/>
    </row>
    <row r="3300" spans="14:15" x14ac:dyDescent="0.25">
      <c r="N3300" s="84"/>
      <c r="O3300" s="84"/>
    </row>
    <row r="3301" spans="14:15" x14ac:dyDescent="0.25">
      <c r="N3301" s="84"/>
      <c r="O3301" s="84"/>
    </row>
    <row r="3302" spans="14:15" x14ac:dyDescent="0.25">
      <c r="N3302" s="84"/>
      <c r="O3302" s="84"/>
    </row>
    <row r="3303" spans="14:15" x14ac:dyDescent="0.25">
      <c r="N3303" s="84"/>
      <c r="O3303" s="84"/>
    </row>
    <row r="3304" spans="14:15" x14ac:dyDescent="0.25">
      <c r="N3304" s="84"/>
      <c r="O3304" s="84"/>
    </row>
    <row r="3305" spans="14:15" x14ac:dyDescent="0.25">
      <c r="N3305" s="84"/>
      <c r="O3305" s="84"/>
    </row>
    <row r="3306" spans="14:15" x14ac:dyDescent="0.25">
      <c r="N3306" s="84"/>
      <c r="O3306" s="84"/>
    </row>
    <row r="3307" spans="14:15" x14ac:dyDescent="0.25">
      <c r="N3307" s="84"/>
      <c r="O3307" s="84"/>
    </row>
    <row r="3308" spans="14:15" x14ac:dyDescent="0.25">
      <c r="N3308" s="84"/>
      <c r="O3308" s="84"/>
    </row>
    <row r="3309" spans="14:15" x14ac:dyDescent="0.25">
      <c r="N3309" s="84"/>
      <c r="O3309" s="84"/>
    </row>
    <row r="3310" spans="14:15" x14ac:dyDescent="0.25">
      <c r="N3310" s="84"/>
      <c r="O3310" s="84"/>
    </row>
    <row r="3311" spans="14:15" x14ac:dyDescent="0.25">
      <c r="N3311" s="84"/>
      <c r="O3311" s="84"/>
    </row>
    <row r="3312" spans="14:15" x14ac:dyDescent="0.25">
      <c r="N3312" s="84"/>
      <c r="O3312" s="84"/>
    </row>
    <row r="3313" spans="14:15" x14ac:dyDescent="0.25">
      <c r="N3313" s="84"/>
      <c r="O3313" s="84"/>
    </row>
    <row r="3314" spans="14:15" x14ac:dyDescent="0.25">
      <c r="N3314" s="84"/>
      <c r="O3314" s="84"/>
    </row>
    <row r="3315" spans="14:15" x14ac:dyDescent="0.25">
      <c r="N3315" s="84"/>
      <c r="O3315" s="84"/>
    </row>
    <row r="3316" spans="14:15" x14ac:dyDescent="0.25">
      <c r="N3316" s="84"/>
      <c r="O3316" s="84"/>
    </row>
    <row r="3317" spans="14:15" x14ac:dyDescent="0.25">
      <c r="N3317" s="84"/>
      <c r="O3317" s="84"/>
    </row>
    <row r="3318" spans="14:15" x14ac:dyDescent="0.25">
      <c r="N3318" s="84"/>
      <c r="O3318" s="84"/>
    </row>
    <row r="3319" spans="14:15" x14ac:dyDescent="0.25">
      <c r="N3319" s="84"/>
      <c r="O3319" s="84"/>
    </row>
    <row r="3320" spans="14:15" x14ac:dyDescent="0.25">
      <c r="N3320" s="84"/>
      <c r="O3320" s="84"/>
    </row>
    <row r="3321" spans="14:15" x14ac:dyDescent="0.25">
      <c r="N3321" s="84"/>
      <c r="O3321" s="84"/>
    </row>
    <row r="3322" spans="14:15" x14ac:dyDescent="0.25">
      <c r="N3322" s="84"/>
      <c r="O3322" s="84"/>
    </row>
    <row r="3323" spans="14:15" x14ac:dyDescent="0.25">
      <c r="N3323" s="84"/>
      <c r="O3323" s="84"/>
    </row>
    <row r="3324" spans="14:15" x14ac:dyDescent="0.25">
      <c r="N3324" s="84"/>
      <c r="O3324" s="84"/>
    </row>
    <row r="3325" spans="14:15" x14ac:dyDescent="0.25">
      <c r="N3325" s="84"/>
      <c r="O3325" s="84"/>
    </row>
    <row r="3326" spans="14:15" x14ac:dyDescent="0.25">
      <c r="N3326" s="84"/>
      <c r="O3326" s="84"/>
    </row>
    <row r="3327" spans="14:15" x14ac:dyDescent="0.25">
      <c r="N3327" s="84"/>
      <c r="O3327" s="84"/>
    </row>
    <row r="3328" spans="14:15" x14ac:dyDescent="0.25">
      <c r="N3328" s="84"/>
      <c r="O3328" s="84"/>
    </row>
    <row r="3329" spans="14:15" x14ac:dyDescent="0.25">
      <c r="N3329" s="84"/>
      <c r="O3329" s="84"/>
    </row>
    <row r="3330" spans="14:15" x14ac:dyDescent="0.25">
      <c r="N3330" s="84"/>
      <c r="O3330" s="84"/>
    </row>
    <row r="3331" spans="14:15" x14ac:dyDescent="0.25">
      <c r="N3331" s="84"/>
      <c r="O3331" s="84"/>
    </row>
    <row r="3332" spans="14:15" x14ac:dyDescent="0.25">
      <c r="N3332" s="84"/>
      <c r="O3332" s="84"/>
    </row>
    <row r="3333" spans="14:15" x14ac:dyDescent="0.25">
      <c r="N3333" s="84"/>
      <c r="O3333" s="84"/>
    </row>
    <row r="3334" spans="14:15" x14ac:dyDescent="0.25">
      <c r="N3334" s="84"/>
      <c r="O3334" s="84"/>
    </row>
    <row r="3335" spans="14:15" x14ac:dyDescent="0.25">
      <c r="N3335" s="84"/>
      <c r="O3335" s="84"/>
    </row>
    <row r="3336" spans="14:15" x14ac:dyDescent="0.25">
      <c r="N3336" s="84"/>
      <c r="O3336" s="84"/>
    </row>
    <row r="3337" spans="14:15" x14ac:dyDescent="0.25">
      <c r="N3337" s="84"/>
      <c r="O3337" s="84"/>
    </row>
    <row r="3338" spans="14:15" x14ac:dyDescent="0.25">
      <c r="N3338" s="84"/>
      <c r="O3338" s="84"/>
    </row>
    <row r="3339" spans="14:15" x14ac:dyDescent="0.25">
      <c r="N3339" s="84"/>
      <c r="O3339" s="84"/>
    </row>
    <row r="3340" spans="14:15" x14ac:dyDescent="0.25">
      <c r="N3340" s="84"/>
      <c r="O3340" s="84"/>
    </row>
    <row r="3341" spans="14:15" x14ac:dyDescent="0.25">
      <c r="N3341" s="84"/>
      <c r="O3341" s="84"/>
    </row>
    <row r="3342" spans="14:15" x14ac:dyDescent="0.25">
      <c r="N3342" s="84"/>
      <c r="O3342" s="84"/>
    </row>
    <row r="3343" spans="14:15" x14ac:dyDescent="0.25">
      <c r="N3343" s="84"/>
      <c r="O3343" s="84"/>
    </row>
    <row r="3344" spans="14:15" x14ac:dyDescent="0.25">
      <c r="N3344" s="84"/>
      <c r="O3344" s="84"/>
    </row>
    <row r="3345" spans="14:15" x14ac:dyDescent="0.25">
      <c r="N3345" s="84"/>
      <c r="O3345" s="84"/>
    </row>
    <row r="3346" spans="14:15" x14ac:dyDescent="0.25">
      <c r="N3346" s="84"/>
      <c r="O3346" s="84"/>
    </row>
    <row r="3347" spans="14:15" x14ac:dyDescent="0.25">
      <c r="N3347" s="84"/>
      <c r="O3347" s="84"/>
    </row>
    <row r="3348" spans="14:15" x14ac:dyDescent="0.25">
      <c r="N3348" s="84"/>
      <c r="O3348" s="84"/>
    </row>
    <row r="3349" spans="14:15" x14ac:dyDescent="0.25">
      <c r="N3349" s="84"/>
      <c r="O3349" s="84"/>
    </row>
    <row r="3350" spans="14:15" x14ac:dyDescent="0.25">
      <c r="N3350" s="84"/>
      <c r="O3350" s="84"/>
    </row>
    <row r="3351" spans="14:15" x14ac:dyDescent="0.25">
      <c r="N3351" s="84"/>
      <c r="O3351" s="84"/>
    </row>
    <row r="3352" spans="14:15" x14ac:dyDescent="0.25">
      <c r="N3352" s="84"/>
      <c r="O3352" s="84"/>
    </row>
    <row r="3353" spans="14:15" x14ac:dyDescent="0.25">
      <c r="N3353" s="84"/>
      <c r="O3353" s="84"/>
    </row>
    <row r="3354" spans="14:15" x14ac:dyDescent="0.25">
      <c r="N3354" s="84"/>
      <c r="O3354" s="84"/>
    </row>
    <row r="3355" spans="14:15" x14ac:dyDescent="0.25">
      <c r="N3355" s="84"/>
      <c r="O3355" s="84"/>
    </row>
    <row r="3356" spans="14:15" x14ac:dyDescent="0.25">
      <c r="N3356" s="84"/>
      <c r="O3356" s="84"/>
    </row>
    <row r="3357" spans="14:15" x14ac:dyDescent="0.25">
      <c r="N3357" s="84"/>
      <c r="O3357" s="84"/>
    </row>
    <row r="3358" spans="14:15" x14ac:dyDescent="0.25">
      <c r="N3358" s="84"/>
      <c r="O3358" s="84"/>
    </row>
    <row r="3359" spans="14:15" x14ac:dyDescent="0.25">
      <c r="N3359" s="84"/>
      <c r="O3359" s="84"/>
    </row>
    <row r="3360" spans="14:15" x14ac:dyDescent="0.25">
      <c r="N3360" s="84"/>
      <c r="O3360" s="84"/>
    </row>
    <row r="3361" spans="14:15" x14ac:dyDescent="0.25">
      <c r="N3361" s="84"/>
      <c r="O3361" s="84"/>
    </row>
    <row r="3362" spans="14:15" x14ac:dyDescent="0.25">
      <c r="N3362" s="84"/>
      <c r="O3362" s="84"/>
    </row>
    <row r="3363" spans="14:15" x14ac:dyDescent="0.25">
      <c r="N3363" s="84"/>
      <c r="O3363" s="84"/>
    </row>
    <row r="3364" spans="14:15" x14ac:dyDescent="0.25">
      <c r="N3364" s="84"/>
      <c r="O3364" s="84"/>
    </row>
    <row r="3365" spans="14:15" x14ac:dyDescent="0.25">
      <c r="N3365" s="84"/>
      <c r="O3365" s="84"/>
    </row>
    <row r="3366" spans="14:15" x14ac:dyDescent="0.25">
      <c r="N3366" s="84"/>
      <c r="O3366" s="84"/>
    </row>
    <row r="3367" spans="14:15" x14ac:dyDescent="0.25">
      <c r="N3367" s="84"/>
      <c r="O3367" s="84"/>
    </row>
    <row r="3368" spans="14:15" x14ac:dyDescent="0.25">
      <c r="N3368" s="84"/>
      <c r="O3368" s="84"/>
    </row>
    <row r="3369" spans="14:15" x14ac:dyDescent="0.25">
      <c r="N3369" s="84"/>
      <c r="O3369" s="84"/>
    </row>
    <row r="3370" spans="14:15" x14ac:dyDescent="0.25">
      <c r="N3370" s="84"/>
      <c r="O3370" s="84"/>
    </row>
    <row r="3371" spans="14:15" x14ac:dyDescent="0.25">
      <c r="N3371" s="84"/>
      <c r="O3371" s="84"/>
    </row>
    <row r="3372" spans="14:15" x14ac:dyDescent="0.25">
      <c r="N3372" s="84"/>
      <c r="O3372" s="84"/>
    </row>
    <row r="3373" spans="14:15" x14ac:dyDescent="0.25">
      <c r="N3373" s="84"/>
      <c r="O3373" s="84"/>
    </row>
    <row r="3374" spans="14:15" x14ac:dyDescent="0.25">
      <c r="N3374" s="84"/>
      <c r="O3374" s="84"/>
    </row>
    <row r="3375" spans="14:15" x14ac:dyDescent="0.25">
      <c r="N3375" s="84"/>
      <c r="O3375" s="84"/>
    </row>
    <row r="3376" spans="14:15" x14ac:dyDescent="0.25">
      <c r="N3376" s="84"/>
      <c r="O3376" s="84"/>
    </row>
    <row r="3377" spans="14:15" x14ac:dyDescent="0.25">
      <c r="N3377" s="84"/>
      <c r="O3377" s="84"/>
    </row>
    <row r="3378" spans="14:15" x14ac:dyDescent="0.25">
      <c r="N3378" s="84"/>
      <c r="O3378" s="84"/>
    </row>
    <row r="3379" spans="14:15" x14ac:dyDescent="0.25">
      <c r="N3379" s="84"/>
      <c r="O3379" s="84"/>
    </row>
    <row r="3380" spans="14:15" x14ac:dyDescent="0.25">
      <c r="N3380" s="84"/>
      <c r="O3380" s="84"/>
    </row>
    <row r="3381" spans="14:15" x14ac:dyDescent="0.25">
      <c r="N3381" s="84"/>
      <c r="O3381" s="84"/>
    </row>
    <row r="3382" spans="14:15" x14ac:dyDescent="0.25">
      <c r="N3382" s="84"/>
      <c r="O3382" s="84"/>
    </row>
    <row r="3383" spans="14:15" x14ac:dyDescent="0.25">
      <c r="N3383" s="84"/>
      <c r="O3383" s="84"/>
    </row>
    <row r="3384" spans="14:15" x14ac:dyDescent="0.25">
      <c r="N3384" s="84"/>
      <c r="O3384" s="84"/>
    </row>
    <row r="3385" spans="14:15" x14ac:dyDescent="0.25">
      <c r="N3385" s="84"/>
      <c r="O3385" s="84"/>
    </row>
    <row r="3386" spans="14:15" x14ac:dyDescent="0.25">
      <c r="N3386" s="84"/>
      <c r="O3386" s="84"/>
    </row>
    <row r="3387" spans="14:15" x14ac:dyDescent="0.25">
      <c r="N3387" s="84"/>
      <c r="O3387" s="84"/>
    </row>
    <row r="3388" spans="14:15" x14ac:dyDescent="0.25">
      <c r="N3388" s="84"/>
      <c r="O3388" s="84"/>
    </row>
    <row r="3389" spans="14:15" x14ac:dyDescent="0.25">
      <c r="N3389" s="84"/>
      <c r="O3389" s="84"/>
    </row>
    <row r="3390" spans="14:15" x14ac:dyDescent="0.25">
      <c r="N3390" s="84"/>
      <c r="O3390" s="84"/>
    </row>
    <row r="3391" spans="14:15" x14ac:dyDescent="0.25">
      <c r="N3391" s="84"/>
      <c r="O3391" s="84"/>
    </row>
    <row r="3392" spans="14:15" x14ac:dyDescent="0.25">
      <c r="N3392" s="84"/>
      <c r="O3392" s="84"/>
    </row>
    <row r="3393" spans="14:15" x14ac:dyDescent="0.25">
      <c r="N3393" s="84"/>
      <c r="O3393" s="84"/>
    </row>
    <row r="3394" spans="14:15" x14ac:dyDescent="0.25">
      <c r="N3394" s="84"/>
      <c r="O3394" s="84"/>
    </row>
    <row r="3395" spans="14:15" x14ac:dyDescent="0.25">
      <c r="N3395" s="84"/>
      <c r="O3395" s="84"/>
    </row>
    <row r="3396" spans="14:15" x14ac:dyDescent="0.25">
      <c r="N3396" s="84"/>
      <c r="O3396" s="84"/>
    </row>
    <row r="3397" spans="14:15" x14ac:dyDescent="0.25">
      <c r="N3397" s="84"/>
      <c r="O3397" s="84"/>
    </row>
    <row r="3398" spans="14:15" x14ac:dyDescent="0.25">
      <c r="N3398" s="84"/>
      <c r="O3398" s="84"/>
    </row>
    <row r="3399" spans="14:15" x14ac:dyDescent="0.25">
      <c r="N3399" s="84"/>
      <c r="O3399" s="84"/>
    </row>
    <row r="3400" spans="14:15" x14ac:dyDescent="0.25">
      <c r="N3400" s="84"/>
      <c r="O3400" s="84"/>
    </row>
    <row r="3401" spans="14:15" x14ac:dyDescent="0.25">
      <c r="N3401" s="84"/>
      <c r="O3401" s="84"/>
    </row>
    <row r="3402" spans="14:15" x14ac:dyDescent="0.25">
      <c r="N3402" s="84"/>
      <c r="O3402" s="84"/>
    </row>
    <row r="3403" spans="14:15" x14ac:dyDescent="0.25">
      <c r="N3403" s="84"/>
      <c r="O3403" s="84"/>
    </row>
    <row r="3404" spans="14:15" x14ac:dyDescent="0.25">
      <c r="N3404" s="84"/>
      <c r="O3404" s="84"/>
    </row>
    <row r="3405" spans="14:15" x14ac:dyDescent="0.25">
      <c r="N3405" s="84"/>
      <c r="O3405" s="84"/>
    </row>
    <row r="3406" spans="14:15" x14ac:dyDescent="0.25">
      <c r="N3406" s="84"/>
      <c r="O3406" s="84"/>
    </row>
    <row r="3407" spans="14:15" x14ac:dyDescent="0.25">
      <c r="N3407" s="84"/>
      <c r="O3407" s="84"/>
    </row>
    <row r="3408" spans="14:15" x14ac:dyDescent="0.25">
      <c r="N3408" s="84"/>
      <c r="O3408" s="84"/>
    </row>
    <row r="3409" spans="14:15" x14ac:dyDescent="0.25">
      <c r="N3409" s="84"/>
      <c r="O3409" s="84"/>
    </row>
    <row r="3410" spans="14:15" x14ac:dyDescent="0.25">
      <c r="N3410" s="84"/>
      <c r="O3410" s="84"/>
    </row>
    <row r="3411" spans="14:15" x14ac:dyDescent="0.25">
      <c r="N3411" s="84"/>
      <c r="O3411" s="84"/>
    </row>
    <row r="3412" spans="14:15" x14ac:dyDescent="0.25">
      <c r="N3412" s="84"/>
      <c r="O3412" s="84"/>
    </row>
    <row r="3413" spans="14:15" x14ac:dyDescent="0.25">
      <c r="N3413" s="84"/>
      <c r="O3413" s="84"/>
    </row>
    <row r="3414" spans="14:15" x14ac:dyDescent="0.25">
      <c r="N3414" s="84"/>
      <c r="O3414" s="84"/>
    </row>
    <row r="3415" spans="14:15" x14ac:dyDescent="0.25">
      <c r="N3415" s="84"/>
      <c r="O3415" s="84"/>
    </row>
    <row r="3416" spans="14:15" x14ac:dyDescent="0.25">
      <c r="N3416" s="84"/>
      <c r="O3416" s="84"/>
    </row>
    <row r="3417" spans="14:15" x14ac:dyDescent="0.25">
      <c r="N3417" s="84"/>
      <c r="O3417" s="84"/>
    </row>
    <row r="3418" spans="14:15" x14ac:dyDescent="0.25">
      <c r="N3418" s="84"/>
      <c r="O3418" s="84"/>
    </row>
    <row r="3419" spans="14:15" x14ac:dyDescent="0.25">
      <c r="N3419" s="84"/>
      <c r="O3419" s="84"/>
    </row>
    <row r="3420" spans="14:15" x14ac:dyDescent="0.25">
      <c r="N3420" s="84"/>
      <c r="O3420" s="84"/>
    </row>
    <row r="3421" spans="14:15" x14ac:dyDescent="0.25">
      <c r="N3421" s="84"/>
      <c r="O3421" s="84"/>
    </row>
    <row r="3422" spans="14:15" x14ac:dyDescent="0.25">
      <c r="N3422" s="84"/>
      <c r="O3422" s="84"/>
    </row>
    <row r="3423" spans="14:15" x14ac:dyDescent="0.25">
      <c r="N3423" s="84"/>
      <c r="O3423" s="84"/>
    </row>
    <row r="3424" spans="14:15" x14ac:dyDescent="0.25">
      <c r="N3424" s="84"/>
      <c r="O3424" s="84"/>
    </row>
    <row r="3425" spans="14:15" x14ac:dyDescent="0.25">
      <c r="N3425" s="84"/>
      <c r="O3425" s="84"/>
    </row>
    <row r="3426" spans="14:15" x14ac:dyDescent="0.25">
      <c r="N3426" s="84"/>
      <c r="O3426" s="84"/>
    </row>
    <row r="3427" spans="14:15" x14ac:dyDescent="0.25">
      <c r="N3427" s="84"/>
      <c r="O3427" s="84"/>
    </row>
    <row r="3428" spans="14:15" x14ac:dyDescent="0.25">
      <c r="N3428" s="84"/>
      <c r="O3428" s="84"/>
    </row>
    <row r="3429" spans="14:15" x14ac:dyDescent="0.25">
      <c r="N3429" s="84"/>
      <c r="O3429" s="84"/>
    </row>
    <row r="3430" spans="14:15" x14ac:dyDescent="0.25">
      <c r="N3430" s="84"/>
      <c r="O3430" s="84"/>
    </row>
    <row r="3431" spans="14:15" x14ac:dyDescent="0.25">
      <c r="N3431" s="84"/>
      <c r="O3431" s="84"/>
    </row>
    <row r="3432" spans="14:15" x14ac:dyDescent="0.25">
      <c r="N3432" s="84"/>
      <c r="O3432" s="84"/>
    </row>
    <row r="3433" spans="14:15" x14ac:dyDescent="0.25">
      <c r="N3433" s="84"/>
      <c r="O3433" s="84"/>
    </row>
    <row r="3434" spans="14:15" x14ac:dyDescent="0.25">
      <c r="N3434" s="84"/>
      <c r="O3434" s="84"/>
    </row>
    <row r="3435" spans="14:15" x14ac:dyDescent="0.25">
      <c r="N3435" s="84"/>
      <c r="O3435" s="84"/>
    </row>
    <row r="3436" spans="14:15" x14ac:dyDescent="0.25">
      <c r="N3436" s="84"/>
      <c r="O3436" s="84"/>
    </row>
    <row r="3437" spans="14:15" x14ac:dyDescent="0.25">
      <c r="N3437" s="84"/>
      <c r="O3437" s="84"/>
    </row>
    <row r="3438" spans="14:15" x14ac:dyDescent="0.25">
      <c r="N3438" s="84"/>
      <c r="O3438" s="84"/>
    </row>
    <row r="3439" spans="14:15" x14ac:dyDescent="0.25">
      <c r="N3439" s="84"/>
      <c r="O3439" s="84"/>
    </row>
    <row r="3440" spans="14:15" x14ac:dyDescent="0.25">
      <c r="N3440" s="84"/>
      <c r="O3440" s="84"/>
    </row>
    <row r="3441" spans="14:15" x14ac:dyDescent="0.25">
      <c r="N3441" s="84"/>
      <c r="O3441" s="84"/>
    </row>
    <row r="3442" spans="14:15" x14ac:dyDescent="0.25">
      <c r="N3442" s="84"/>
      <c r="O3442" s="84"/>
    </row>
    <row r="3443" spans="14:15" x14ac:dyDescent="0.25">
      <c r="N3443" s="84"/>
      <c r="O3443" s="84"/>
    </row>
    <row r="3444" spans="14:15" x14ac:dyDescent="0.25">
      <c r="N3444" s="84"/>
      <c r="O3444" s="84"/>
    </row>
    <row r="3445" spans="14:15" x14ac:dyDescent="0.25">
      <c r="N3445" s="84"/>
      <c r="O3445" s="84"/>
    </row>
    <row r="3446" spans="14:15" x14ac:dyDescent="0.25">
      <c r="N3446" s="84"/>
      <c r="O3446" s="84"/>
    </row>
    <row r="3447" spans="14:15" x14ac:dyDescent="0.25">
      <c r="N3447" s="84"/>
      <c r="O3447" s="84"/>
    </row>
    <row r="3448" spans="14:15" x14ac:dyDescent="0.25">
      <c r="N3448" s="84"/>
      <c r="O3448" s="84"/>
    </row>
    <row r="3449" spans="14:15" x14ac:dyDescent="0.25">
      <c r="N3449" s="84"/>
      <c r="O3449" s="84"/>
    </row>
    <row r="3450" spans="14:15" x14ac:dyDescent="0.25">
      <c r="N3450" s="84"/>
      <c r="O3450" s="84"/>
    </row>
    <row r="3451" spans="14:15" x14ac:dyDescent="0.25">
      <c r="N3451" s="84"/>
      <c r="O3451" s="84"/>
    </row>
    <row r="3452" spans="14:15" x14ac:dyDescent="0.25">
      <c r="N3452" s="84"/>
      <c r="O3452" s="84"/>
    </row>
    <row r="3453" spans="14:15" x14ac:dyDescent="0.25">
      <c r="N3453" s="84"/>
      <c r="O3453" s="84"/>
    </row>
    <row r="3454" spans="14:15" x14ac:dyDescent="0.25">
      <c r="N3454" s="84"/>
      <c r="O3454" s="84"/>
    </row>
    <row r="3455" spans="14:15" x14ac:dyDescent="0.25">
      <c r="N3455" s="84"/>
      <c r="O3455" s="84"/>
    </row>
    <row r="3456" spans="14:15" x14ac:dyDescent="0.25">
      <c r="N3456" s="84"/>
      <c r="O3456" s="84"/>
    </row>
    <row r="3457" spans="14:15" x14ac:dyDescent="0.25">
      <c r="N3457" s="84"/>
      <c r="O3457" s="84"/>
    </row>
    <row r="3458" spans="14:15" x14ac:dyDescent="0.25">
      <c r="N3458" s="84"/>
      <c r="O3458" s="84"/>
    </row>
    <row r="3459" spans="14:15" x14ac:dyDescent="0.25">
      <c r="N3459" s="84"/>
      <c r="O3459" s="84"/>
    </row>
    <row r="3460" spans="14:15" x14ac:dyDescent="0.25">
      <c r="N3460" s="84"/>
      <c r="O3460" s="84"/>
    </row>
    <row r="3461" spans="14:15" x14ac:dyDescent="0.25">
      <c r="N3461" s="84"/>
      <c r="O3461" s="84"/>
    </row>
    <row r="3462" spans="14:15" x14ac:dyDescent="0.25">
      <c r="N3462" s="84"/>
      <c r="O3462" s="84"/>
    </row>
    <row r="3463" spans="14:15" x14ac:dyDescent="0.25">
      <c r="N3463" s="84"/>
      <c r="O3463" s="84"/>
    </row>
    <row r="3464" spans="14:15" x14ac:dyDescent="0.25">
      <c r="N3464" s="84"/>
      <c r="O3464" s="84"/>
    </row>
    <row r="3465" spans="14:15" x14ac:dyDescent="0.25">
      <c r="N3465" s="84"/>
      <c r="O3465" s="84"/>
    </row>
    <row r="3466" spans="14:15" x14ac:dyDescent="0.25">
      <c r="N3466" s="84"/>
      <c r="O3466" s="84"/>
    </row>
    <row r="3467" spans="14:15" x14ac:dyDescent="0.25">
      <c r="N3467" s="84"/>
      <c r="O3467" s="84"/>
    </row>
    <row r="3468" spans="14:15" x14ac:dyDescent="0.25">
      <c r="N3468" s="84"/>
      <c r="O3468" s="84"/>
    </row>
    <row r="3469" spans="14:15" x14ac:dyDescent="0.25">
      <c r="N3469" s="84"/>
      <c r="O3469" s="84"/>
    </row>
    <row r="3470" spans="14:15" x14ac:dyDescent="0.25">
      <c r="N3470" s="84"/>
      <c r="O3470" s="84"/>
    </row>
    <row r="3471" spans="14:15" x14ac:dyDescent="0.25">
      <c r="N3471" s="84"/>
      <c r="O3471" s="84"/>
    </row>
    <row r="3472" spans="14:15" x14ac:dyDescent="0.25">
      <c r="N3472" s="84"/>
      <c r="O3472" s="84"/>
    </row>
    <row r="3473" spans="14:15" x14ac:dyDescent="0.25">
      <c r="N3473" s="84"/>
      <c r="O3473" s="84"/>
    </row>
    <row r="3474" spans="14:15" x14ac:dyDescent="0.25">
      <c r="N3474" s="84"/>
      <c r="O3474" s="84"/>
    </row>
    <row r="3475" spans="14:15" x14ac:dyDescent="0.25">
      <c r="N3475" s="84"/>
      <c r="O3475" s="84"/>
    </row>
    <row r="3476" spans="14:15" x14ac:dyDescent="0.25">
      <c r="N3476" s="84"/>
      <c r="O3476" s="84"/>
    </row>
    <row r="3477" spans="14:15" x14ac:dyDescent="0.25">
      <c r="N3477" s="84"/>
      <c r="O3477" s="84"/>
    </row>
    <row r="3478" spans="14:15" x14ac:dyDescent="0.25">
      <c r="N3478" s="84"/>
      <c r="O3478" s="84"/>
    </row>
    <row r="3479" spans="14:15" x14ac:dyDescent="0.25">
      <c r="N3479" s="84"/>
      <c r="O3479" s="84"/>
    </row>
    <row r="3480" spans="14:15" x14ac:dyDescent="0.25">
      <c r="N3480" s="84"/>
      <c r="O3480" s="84"/>
    </row>
    <row r="3481" spans="14:15" x14ac:dyDescent="0.25">
      <c r="N3481" s="84"/>
      <c r="O3481" s="84"/>
    </row>
    <row r="3482" spans="14:15" x14ac:dyDescent="0.25">
      <c r="N3482" s="84"/>
      <c r="O3482" s="84"/>
    </row>
    <row r="3483" spans="14:15" x14ac:dyDescent="0.25">
      <c r="N3483" s="84"/>
      <c r="O3483" s="84"/>
    </row>
    <row r="3484" spans="14:15" x14ac:dyDescent="0.25">
      <c r="N3484" s="84"/>
      <c r="O3484" s="84"/>
    </row>
    <row r="3485" spans="14:15" x14ac:dyDescent="0.25">
      <c r="N3485" s="84"/>
      <c r="O3485" s="84"/>
    </row>
    <row r="3486" spans="14:15" x14ac:dyDescent="0.25">
      <c r="N3486" s="84"/>
      <c r="O3486" s="84"/>
    </row>
    <row r="3487" spans="14:15" x14ac:dyDescent="0.25">
      <c r="N3487" s="84"/>
      <c r="O3487" s="84"/>
    </row>
    <row r="3488" spans="14:15" x14ac:dyDescent="0.25">
      <c r="N3488" s="84"/>
      <c r="O3488" s="84"/>
    </row>
    <row r="3489" spans="14:15" x14ac:dyDescent="0.25">
      <c r="N3489" s="84"/>
      <c r="O3489" s="84"/>
    </row>
    <row r="3490" spans="14:15" x14ac:dyDescent="0.25">
      <c r="N3490" s="84"/>
      <c r="O3490" s="84"/>
    </row>
    <row r="3491" spans="14:15" x14ac:dyDescent="0.25">
      <c r="N3491" s="84"/>
      <c r="O3491" s="84"/>
    </row>
    <row r="3492" spans="14:15" x14ac:dyDescent="0.25">
      <c r="N3492" s="84"/>
      <c r="O3492" s="84"/>
    </row>
    <row r="3493" spans="14:15" x14ac:dyDescent="0.25">
      <c r="N3493" s="84"/>
      <c r="O3493" s="84"/>
    </row>
    <row r="3494" spans="14:15" x14ac:dyDescent="0.25">
      <c r="N3494" s="84"/>
      <c r="O3494" s="84"/>
    </row>
    <row r="3495" spans="14:15" x14ac:dyDescent="0.25">
      <c r="N3495" s="84"/>
      <c r="O3495" s="84"/>
    </row>
    <row r="3496" spans="14:15" x14ac:dyDescent="0.25">
      <c r="N3496" s="84"/>
      <c r="O3496" s="84"/>
    </row>
    <row r="3497" spans="14:15" x14ac:dyDescent="0.25">
      <c r="N3497" s="84"/>
      <c r="O3497" s="84"/>
    </row>
    <row r="3498" spans="14:15" x14ac:dyDescent="0.25">
      <c r="N3498" s="84"/>
      <c r="O3498" s="84"/>
    </row>
    <row r="3499" spans="14:15" x14ac:dyDescent="0.25">
      <c r="N3499" s="84"/>
      <c r="O3499" s="84"/>
    </row>
    <row r="3500" spans="14:15" x14ac:dyDescent="0.25">
      <c r="N3500" s="84"/>
      <c r="O3500" s="84"/>
    </row>
    <row r="3501" spans="14:15" x14ac:dyDescent="0.25">
      <c r="N3501" s="84"/>
      <c r="O3501" s="84"/>
    </row>
    <row r="3502" spans="14:15" x14ac:dyDescent="0.25">
      <c r="N3502" s="84"/>
      <c r="O3502" s="84"/>
    </row>
    <row r="3503" spans="14:15" x14ac:dyDescent="0.25">
      <c r="N3503" s="84"/>
      <c r="O3503" s="84"/>
    </row>
    <row r="3504" spans="14:15" x14ac:dyDescent="0.25">
      <c r="N3504" s="84"/>
      <c r="O3504" s="84"/>
    </row>
    <row r="3505" spans="14:15" x14ac:dyDescent="0.25">
      <c r="N3505" s="84"/>
      <c r="O3505" s="84"/>
    </row>
    <row r="3506" spans="14:15" x14ac:dyDescent="0.25">
      <c r="N3506" s="84"/>
      <c r="O3506" s="84"/>
    </row>
    <row r="3507" spans="14:15" x14ac:dyDescent="0.25">
      <c r="N3507" s="84"/>
      <c r="O3507" s="84"/>
    </row>
    <row r="3508" spans="14:15" x14ac:dyDescent="0.25">
      <c r="N3508" s="84"/>
      <c r="O3508" s="84"/>
    </row>
    <row r="3509" spans="14:15" x14ac:dyDescent="0.25">
      <c r="N3509" s="84"/>
      <c r="O3509" s="84"/>
    </row>
    <row r="3510" spans="14:15" x14ac:dyDescent="0.25">
      <c r="N3510" s="84"/>
      <c r="O3510" s="84"/>
    </row>
    <row r="3511" spans="14:15" x14ac:dyDescent="0.25">
      <c r="N3511" s="84"/>
      <c r="O3511" s="84"/>
    </row>
    <row r="3512" spans="14:15" x14ac:dyDescent="0.25">
      <c r="N3512" s="84"/>
      <c r="O3512" s="84"/>
    </row>
    <row r="3513" spans="14:15" x14ac:dyDescent="0.25">
      <c r="N3513" s="84"/>
      <c r="O3513" s="84"/>
    </row>
    <row r="3514" spans="14:15" x14ac:dyDescent="0.25">
      <c r="N3514" s="84"/>
      <c r="O3514" s="84"/>
    </row>
    <row r="3515" spans="14:15" x14ac:dyDescent="0.25">
      <c r="N3515" s="84"/>
      <c r="O3515" s="84"/>
    </row>
    <row r="3516" spans="14:15" x14ac:dyDescent="0.25">
      <c r="N3516" s="84"/>
      <c r="O3516" s="84"/>
    </row>
    <row r="3517" spans="14:15" x14ac:dyDescent="0.25">
      <c r="N3517" s="84"/>
      <c r="O3517" s="84"/>
    </row>
    <row r="3518" spans="14:15" x14ac:dyDescent="0.25">
      <c r="N3518" s="84"/>
      <c r="O3518" s="84"/>
    </row>
    <row r="3519" spans="14:15" x14ac:dyDescent="0.25">
      <c r="N3519" s="84"/>
      <c r="O3519" s="84"/>
    </row>
    <row r="3520" spans="14:15" x14ac:dyDescent="0.25">
      <c r="N3520" s="84"/>
      <c r="O3520" s="84"/>
    </row>
    <row r="3521" spans="14:15" x14ac:dyDescent="0.25">
      <c r="N3521" s="84"/>
      <c r="O3521" s="84"/>
    </row>
    <row r="3522" spans="14:15" x14ac:dyDescent="0.25">
      <c r="N3522" s="84"/>
      <c r="O3522" s="84"/>
    </row>
    <row r="3523" spans="14:15" x14ac:dyDescent="0.25">
      <c r="N3523" s="84"/>
      <c r="O3523" s="84"/>
    </row>
    <row r="3524" spans="14:15" x14ac:dyDescent="0.25">
      <c r="N3524" s="84"/>
      <c r="O3524" s="84"/>
    </row>
    <row r="3525" spans="14:15" x14ac:dyDescent="0.25">
      <c r="N3525" s="84"/>
      <c r="O3525" s="84"/>
    </row>
    <row r="3526" spans="14:15" x14ac:dyDescent="0.25">
      <c r="N3526" s="84"/>
      <c r="O3526" s="84"/>
    </row>
    <row r="3527" spans="14:15" x14ac:dyDescent="0.25">
      <c r="N3527" s="84"/>
      <c r="O3527" s="84"/>
    </row>
    <row r="3528" spans="14:15" x14ac:dyDescent="0.25">
      <c r="N3528" s="84"/>
      <c r="O3528" s="84"/>
    </row>
    <row r="3529" spans="14:15" x14ac:dyDescent="0.25">
      <c r="N3529" s="84"/>
      <c r="O3529" s="84"/>
    </row>
    <row r="3530" spans="14:15" x14ac:dyDescent="0.25">
      <c r="N3530" s="84"/>
      <c r="O3530" s="84"/>
    </row>
    <row r="3531" spans="14:15" x14ac:dyDescent="0.25">
      <c r="N3531" s="84"/>
      <c r="O3531" s="84"/>
    </row>
    <row r="3532" spans="14:15" x14ac:dyDescent="0.25">
      <c r="N3532" s="84"/>
      <c r="O3532" s="84"/>
    </row>
    <row r="3533" spans="14:15" x14ac:dyDescent="0.25">
      <c r="N3533" s="84"/>
      <c r="O3533" s="84"/>
    </row>
    <row r="3534" spans="14:15" x14ac:dyDescent="0.25">
      <c r="N3534" s="84"/>
      <c r="O3534" s="84"/>
    </row>
    <row r="3535" spans="14:15" x14ac:dyDescent="0.25">
      <c r="N3535" s="84"/>
      <c r="O3535" s="84"/>
    </row>
    <row r="3536" spans="14:15" x14ac:dyDescent="0.25">
      <c r="N3536" s="84"/>
      <c r="O3536" s="84"/>
    </row>
    <row r="3537" spans="14:15" x14ac:dyDescent="0.25">
      <c r="N3537" s="84"/>
      <c r="O3537" s="84"/>
    </row>
    <row r="3538" spans="14:15" x14ac:dyDescent="0.25">
      <c r="N3538" s="84"/>
      <c r="O3538" s="84"/>
    </row>
    <row r="3539" spans="14:15" x14ac:dyDescent="0.25">
      <c r="N3539" s="84"/>
      <c r="O3539" s="84"/>
    </row>
    <row r="3540" spans="14:15" x14ac:dyDescent="0.25">
      <c r="N3540" s="84"/>
      <c r="O3540" s="84"/>
    </row>
    <row r="3541" spans="14:15" x14ac:dyDescent="0.25">
      <c r="N3541" s="84"/>
      <c r="O3541" s="84"/>
    </row>
    <row r="3542" spans="14:15" x14ac:dyDescent="0.25">
      <c r="N3542" s="84"/>
      <c r="O3542" s="84"/>
    </row>
    <row r="3543" spans="14:15" x14ac:dyDescent="0.25">
      <c r="N3543" s="84"/>
      <c r="O3543" s="84"/>
    </row>
    <row r="3544" spans="14:15" x14ac:dyDescent="0.25">
      <c r="N3544" s="84"/>
      <c r="O3544" s="84"/>
    </row>
    <row r="3545" spans="14:15" x14ac:dyDescent="0.25">
      <c r="N3545" s="84"/>
      <c r="O3545" s="84"/>
    </row>
    <row r="3546" spans="14:15" x14ac:dyDescent="0.25">
      <c r="N3546" s="84"/>
      <c r="O3546" s="84"/>
    </row>
    <row r="3547" spans="14:15" x14ac:dyDescent="0.25">
      <c r="N3547" s="84"/>
      <c r="O3547" s="84"/>
    </row>
    <row r="3548" spans="14:15" x14ac:dyDescent="0.25">
      <c r="N3548" s="84"/>
      <c r="O3548" s="84"/>
    </row>
    <row r="3549" spans="14:15" x14ac:dyDescent="0.25">
      <c r="N3549" s="84"/>
      <c r="O3549" s="84"/>
    </row>
    <row r="3550" spans="14:15" x14ac:dyDescent="0.25">
      <c r="N3550" s="84"/>
      <c r="O3550" s="84"/>
    </row>
    <row r="3551" spans="14:15" x14ac:dyDescent="0.25">
      <c r="N3551" s="84"/>
      <c r="O3551" s="84"/>
    </row>
    <row r="3552" spans="14:15" x14ac:dyDescent="0.25">
      <c r="N3552" s="84"/>
      <c r="O3552" s="84"/>
    </row>
    <row r="3553" spans="14:15" x14ac:dyDescent="0.25">
      <c r="N3553" s="84"/>
      <c r="O3553" s="84"/>
    </row>
    <row r="3554" spans="14:15" x14ac:dyDescent="0.25">
      <c r="N3554" s="84"/>
      <c r="O3554" s="84"/>
    </row>
    <row r="3555" spans="14:15" x14ac:dyDescent="0.25">
      <c r="N3555" s="84"/>
      <c r="O3555" s="84"/>
    </row>
    <row r="3556" spans="14:15" x14ac:dyDescent="0.25">
      <c r="N3556" s="84"/>
      <c r="O3556" s="84"/>
    </row>
    <row r="3557" spans="14:15" x14ac:dyDescent="0.25">
      <c r="N3557" s="84"/>
      <c r="O3557" s="84"/>
    </row>
    <row r="3558" spans="14:15" x14ac:dyDescent="0.25">
      <c r="N3558" s="84"/>
      <c r="O3558" s="84"/>
    </row>
    <row r="3559" spans="14:15" x14ac:dyDescent="0.25">
      <c r="N3559" s="84"/>
      <c r="O3559" s="84"/>
    </row>
    <row r="3560" spans="14:15" x14ac:dyDescent="0.25">
      <c r="N3560" s="84"/>
      <c r="O3560" s="84"/>
    </row>
    <row r="3561" spans="14:15" x14ac:dyDescent="0.25">
      <c r="N3561" s="84"/>
      <c r="O3561" s="84"/>
    </row>
    <row r="3562" spans="14:15" x14ac:dyDescent="0.25">
      <c r="N3562" s="84"/>
      <c r="O3562" s="84"/>
    </row>
    <row r="3563" spans="14:15" x14ac:dyDescent="0.25">
      <c r="N3563" s="84"/>
      <c r="O3563" s="84"/>
    </row>
    <row r="3564" spans="14:15" x14ac:dyDescent="0.25">
      <c r="N3564" s="84"/>
      <c r="O3564" s="84"/>
    </row>
    <row r="3565" spans="14:15" x14ac:dyDescent="0.25">
      <c r="N3565" s="84"/>
      <c r="O3565" s="84"/>
    </row>
    <row r="3566" spans="14:15" x14ac:dyDescent="0.25">
      <c r="N3566" s="84"/>
      <c r="O3566" s="84"/>
    </row>
    <row r="3567" spans="14:15" x14ac:dyDescent="0.25">
      <c r="N3567" s="84"/>
      <c r="O3567" s="84"/>
    </row>
    <row r="3568" spans="14:15" x14ac:dyDescent="0.25">
      <c r="N3568" s="84"/>
      <c r="O3568" s="84"/>
    </row>
    <row r="3569" spans="14:15" x14ac:dyDescent="0.25">
      <c r="N3569" s="84"/>
      <c r="O3569" s="84"/>
    </row>
    <row r="3570" spans="14:15" x14ac:dyDescent="0.25">
      <c r="N3570" s="84"/>
      <c r="O3570" s="84"/>
    </row>
    <row r="3571" spans="14:15" x14ac:dyDescent="0.25">
      <c r="N3571" s="84"/>
      <c r="O3571" s="84"/>
    </row>
    <row r="3572" spans="14:15" x14ac:dyDescent="0.25">
      <c r="N3572" s="84"/>
      <c r="O3572" s="84"/>
    </row>
    <row r="3573" spans="14:15" x14ac:dyDescent="0.25">
      <c r="N3573" s="84"/>
      <c r="O3573" s="84"/>
    </row>
    <row r="3574" spans="14:15" x14ac:dyDescent="0.25">
      <c r="N3574" s="84"/>
      <c r="O3574" s="84"/>
    </row>
    <row r="3575" spans="14:15" x14ac:dyDescent="0.25">
      <c r="N3575" s="84"/>
      <c r="O3575" s="84"/>
    </row>
    <row r="3576" spans="14:15" x14ac:dyDescent="0.25">
      <c r="N3576" s="84"/>
      <c r="O3576" s="84"/>
    </row>
    <row r="3577" spans="14:15" x14ac:dyDescent="0.25">
      <c r="N3577" s="84"/>
      <c r="O3577" s="84"/>
    </row>
    <row r="3578" spans="14:15" x14ac:dyDescent="0.25">
      <c r="N3578" s="84"/>
      <c r="O3578" s="84"/>
    </row>
    <row r="3579" spans="14:15" x14ac:dyDescent="0.25">
      <c r="N3579" s="84"/>
      <c r="O3579" s="84"/>
    </row>
    <row r="3580" spans="14:15" x14ac:dyDescent="0.25">
      <c r="N3580" s="84"/>
      <c r="O3580" s="84"/>
    </row>
    <row r="3581" spans="14:15" x14ac:dyDescent="0.25">
      <c r="N3581" s="84"/>
      <c r="O3581" s="84"/>
    </row>
    <row r="3582" spans="14:15" x14ac:dyDescent="0.25">
      <c r="N3582" s="84"/>
      <c r="O3582" s="84"/>
    </row>
    <row r="3583" spans="14:15" x14ac:dyDescent="0.25">
      <c r="N3583" s="84"/>
      <c r="O3583" s="84"/>
    </row>
    <row r="3584" spans="14:15" x14ac:dyDescent="0.25">
      <c r="N3584" s="84"/>
      <c r="O3584" s="84"/>
    </row>
    <row r="3585" spans="14:15" x14ac:dyDescent="0.25">
      <c r="N3585" s="84"/>
      <c r="O3585" s="84"/>
    </row>
    <row r="3586" spans="14:15" x14ac:dyDescent="0.25">
      <c r="N3586" s="84"/>
      <c r="O3586" s="84"/>
    </row>
    <row r="3587" spans="14:15" x14ac:dyDescent="0.25">
      <c r="N3587" s="84"/>
      <c r="O3587" s="84"/>
    </row>
    <row r="3588" spans="14:15" x14ac:dyDescent="0.25">
      <c r="N3588" s="84"/>
      <c r="O3588" s="84"/>
    </row>
    <row r="3589" spans="14:15" x14ac:dyDescent="0.25">
      <c r="N3589" s="84"/>
      <c r="O3589" s="84"/>
    </row>
    <row r="3590" spans="14:15" x14ac:dyDescent="0.25">
      <c r="N3590" s="84"/>
      <c r="O3590" s="84"/>
    </row>
    <row r="3591" spans="14:15" x14ac:dyDescent="0.25">
      <c r="N3591" s="84"/>
      <c r="O3591" s="84"/>
    </row>
    <row r="3592" spans="14:15" x14ac:dyDescent="0.25">
      <c r="N3592" s="84"/>
      <c r="O3592" s="84"/>
    </row>
    <row r="3593" spans="14:15" x14ac:dyDescent="0.25">
      <c r="N3593" s="84"/>
      <c r="O3593" s="84"/>
    </row>
    <row r="3594" spans="14:15" x14ac:dyDescent="0.25">
      <c r="N3594" s="84"/>
      <c r="O3594" s="84"/>
    </row>
    <row r="3595" spans="14:15" x14ac:dyDescent="0.25">
      <c r="N3595" s="84"/>
      <c r="O3595" s="84"/>
    </row>
    <row r="3596" spans="14:15" x14ac:dyDescent="0.25">
      <c r="N3596" s="84"/>
      <c r="O3596" s="84"/>
    </row>
    <row r="3597" spans="14:15" x14ac:dyDescent="0.25">
      <c r="N3597" s="84"/>
      <c r="O3597" s="84"/>
    </row>
    <row r="3598" spans="14:15" x14ac:dyDescent="0.25">
      <c r="N3598" s="84"/>
      <c r="O3598" s="84"/>
    </row>
    <row r="3599" spans="14:15" x14ac:dyDescent="0.25">
      <c r="N3599" s="84"/>
      <c r="O3599" s="84"/>
    </row>
    <row r="3600" spans="14:15" x14ac:dyDescent="0.25">
      <c r="N3600" s="84"/>
      <c r="O3600" s="84"/>
    </row>
    <row r="3601" spans="14:15" x14ac:dyDescent="0.25">
      <c r="N3601" s="84"/>
      <c r="O3601" s="84"/>
    </row>
    <row r="3602" spans="14:15" x14ac:dyDescent="0.25">
      <c r="N3602" s="84"/>
      <c r="O3602" s="84"/>
    </row>
    <row r="3603" spans="14:15" x14ac:dyDescent="0.25">
      <c r="N3603" s="84"/>
      <c r="O3603" s="84"/>
    </row>
    <row r="3604" spans="14:15" x14ac:dyDescent="0.25">
      <c r="N3604" s="84"/>
      <c r="O3604" s="84"/>
    </row>
    <row r="3605" spans="14:15" x14ac:dyDescent="0.25">
      <c r="N3605" s="84"/>
      <c r="O3605" s="84"/>
    </row>
    <row r="3606" spans="14:15" x14ac:dyDescent="0.25">
      <c r="N3606" s="84"/>
      <c r="O3606" s="84"/>
    </row>
    <row r="3607" spans="14:15" x14ac:dyDescent="0.25">
      <c r="N3607" s="84"/>
      <c r="O3607" s="84"/>
    </row>
    <row r="3608" spans="14:15" x14ac:dyDescent="0.25">
      <c r="N3608" s="84"/>
      <c r="O3608" s="84"/>
    </row>
    <row r="3609" spans="14:15" x14ac:dyDescent="0.25">
      <c r="N3609" s="84"/>
      <c r="O3609" s="84"/>
    </row>
    <row r="3610" spans="14:15" x14ac:dyDescent="0.25">
      <c r="N3610" s="84"/>
      <c r="O3610" s="84"/>
    </row>
    <row r="3611" spans="14:15" x14ac:dyDescent="0.25">
      <c r="N3611" s="84"/>
      <c r="O3611" s="84"/>
    </row>
    <row r="3612" spans="14:15" x14ac:dyDescent="0.25">
      <c r="N3612" s="84"/>
      <c r="O3612" s="84"/>
    </row>
    <row r="3613" spans="14:15" x14ac:dyDescent="0.25">
      <c r="N3613" s="84"/>
      <c r="O3613" s="84"/>
    </row>
    <row r="3614" spans="14:15" x14ac:dyDescent="0.25">
      <c r="N3614" s="84"/>
      <c r="O3614" s="84"/>
    </row>
    <row r="3615" spans="14:15" x14ac:dyDescent="0.25">
      <c r="N3615" s="84"/>
      <c r="O3615" s="84"/>
    </row>
    <row r="3616" spans="14:15" x14ac:dyDescent="0.25">
      <c r="N3616" s="84"/>
      <c r="O3616" s="84"/>
    </row>
    <row r="3617" spans="14:15" x14ac:dyDescent="0.25">
      <c r="N3617" s="84"/>
      <c r="O3617" s="84"/>
    </row>
    <row r="3618" spans="14:15" x14ac:dyDescent="0.25">
      <c r="N3618" s="84"/>
      <c r="O3618" s="84"/>
    </row>
    <row r="3619" spans="14:15" x14ac:dyDescent="0.25">
      <c r="N3619" s="84"/>
      <c r="O3619" s="84"/>
    </row>
    <row r="3620" spans="14:15" x14ac:dyDescent="0.25">
      <c r="N3620" s="84"/>
      <c r="O3620" s="84"/>
    </row>
    <row r="3621" spans="14:15" x14ac:dyDescent="0.25">
      <c r="N3621" s="84"/>
      <c r="O3621" s="84"/>
    </row>
    <row r="3622" spans="14:15" x14ac:dyDescent="0.25">
      <c r="N3622" s="84"/>
      <c r="O3622" s="84"/>
    </row>
    <row r="3623" spans="14:15" x14ac:dyDescent="0.25">
      <c r="N3623" s="84"/>
      <c r="O3623" s="84"/>
    </row>
    <row r="3624" spans="14:15" x14ac:dyDescent="0.25">
      <c r="N3624" s="84"/>
      <c r="O3624" s="84"/>
    </row>
    <row r="3625" spans="14:15" x14ac:dyDescent="0.25">
      <c r="N3625" s="84"/>
      <c r="O3625" s="84"/>
    </row>
    <row r="3626" spans="14:15" x14ac:dyDescent="0.25">
      <c r="N3626" s="84"/>
      <c r="O3626" s="84"/>
    </row>
    <row r="3627" spans="14:15" x14ac:dyDescent="0.25">
      <c r="N3627" s="84"/>
      <c r="O3627" s="84"/>
    </row>
    <row r="3628" spans="14:15" x14ac:dyDescent="0.25">
      <c r="N3628" s="84"/>
      <c r="O3628" s="84"/>
    </row>
    <row r="3629" spans="14:15" x14ac:dyDescent="0.25">
      <c r="N3629" s="84"/>
      <c r="O3629" s="84"/>
    </row>
    <row r="3630" spans="14:15" x14ac:dyDescent="0.25">
      <c r="N3630" s="84"/>
      <c r="O3630" s="84"/>
    </row>
    <row r="3631" spans="14:15" x14ac:dyDescent="0.25">
      <c r="N3631" s="84"/>
      <c r="O3631" s="84"/>
    </row>
    <row r="3632" spans="14:15" x14ac:dyDescent="0.25">
      <c r="N3632" s="84"/>
      <c r="O3632" s="84"/>
    </row>
    <row r="3633" spans="14:15" x14ac:dyDescent="0.25">
      <c r="N3633" s="84"/>
      <c r="O3633" s="84"/>
    </row>
    <row r="3634" spans="14:15" x14ac:dyDescent="0.25">
      <c r="N3634" s="84"/>
      <c r="O3634" s="84"/>
    </row>
    <row r="3635" spans="14:15" x14ac:dyDescent="0.25">
      <c r="N3635" s="84"/>
      <c r="O3635" s="84"/>
    </row>
    <row r="3636" spans="14:15" x14ac:dyDescent="0.25">
      <c r="N3636" s="84"/>
      <c r="O3636" s="84"/>
    </row>
    <row r="3637" spans="14:15" x14ac:dyDescent="0.25">
      <c r="N3637" s="84"/>
      <c r="O3637" s="84"/>
    </row>
    <row r="3638" spans="14:15" x14ac:dyDescent="0.25">
      <c r="N3638" s="84"/>
      <c r="O3638" s="84"/>
    </row>
    <row r="3639" spans="14:15" x14ac:dyDescent="0.25">
      <c r="N3639" s="84"/>
      <c r="O3639" s="84"/>
    </row>
    <row r="3640" spans="14:15" x14ac:dyDescent="0.25">
      <c r="N3640" s="84"/>
      <c r="O3640" s="84"/>
    </row>
    <row r="3641" spans="14:15" x14ac:dyDescent="0.25">
      <c r="N3641" s="84"/>
      <c r="O3641" s="84"/>
    </row>
    <row r="3642" spans="14:15" x14ac:dyDescent="0.25">
      <c r="N3642" s="84"/>
      <c r="O3642" s="84"/>
    </row>
    <row r="3643" spans="14:15" x14ac:dyDescent="0.25">
      <c r="N3643" s="84"/>
      <c r="O3643" s="84"/>
    </row>
    <row r="3644" spans="14:15" x14ac:dyDescent="0.25">
      <c r="N3644" s="84"/>
      <c r="O3644" s="84"/>
    </row>
    <row r="3645" spans="14:15" x14ac:dyDescent="0.25">
      <c r="N3645" s="84"/>
      <c r="O3645" s="84"/>
    </row>
    <row r="3646" spans="14:15" x14ac:dyDescent="0.25">
      <c r="N3646" s="84"/>
      <c r="O3646" s="84"/>
    </row>
    <row r="3647" spans="14:15" x14ac:dyDescent="0.25">
      <c r="N3647" s="84"/>
      <c r="O3647" s="84"/>
    </row>
    <row r="3648" spans="14:15" x14ac:dyDescent="0.25">
      <c r="N3648" s="84"/>
      <c r="O3648" s="84"/>
    </row>
    <row r="3649" spans="14:15" x14ac:dyDescent="0.25">
      <c r="N3649" s="84"/>
      <c r="O3649" s="84"/>
    </row>
    <row r="3650" spans="14:15" x14ac:dyDescent="0.25">
      <c r="N3650" s="84"/>
      <c r="O3650" s="84"/>
    </row>
    <row r="3651" spans="14:15" x14ac:dyDescent="0.25">
      <c r="N3651" s="84"/>
      <c r="O3651" s="84"/>
    </row>
    <row r="3652" spans="14:15" x14ac:dyDescent="0.25">
      <c r="N3652" s="84"/>
      <c r="O3652" s="84"/>
    </row>
    <row r="3653" spans="14:15" x14ac:dyDescent="0.25">
      <c r="N3653" s="84"/>
      <c r="O3653" s="84"/>
    </row>
    <row r="3654" spans="14:15" x14ac:dyDescent="0.25">
      <c r="N3654" s="84"/>
      <c r="O3654" s="84"/>
    </row>
    <row r="3655" spans="14:15" x14ac:dyDescent="0.25">
      <c r="N3655" s="84"/>
      <c r="O3655" s="84"/>
    </row>
    <row r="3656" spans="14:15" x14ac:dyDescent="0.25">
      <c r="N3656" s="84"/>
      <c r="O3656" s="84"/>
    </row>
    <row r="3657" spans="14:15" x14ac:dyDescent="0.25">
      <c r="N3657" s="84"/>
      <c r="O3657" s="84"/>
    </row>
    <row r="3658" spans="14:15" x14ac:dyDescent="0.25">
      <c r="N3658" s="84"/>
      <c r="O3658" s="84"/>
    </row>
    <row r="3659" spans="14:15" x14ac:dyDescent="0.25">
      <c r="N3659" s="84"/>
      <c r="O3659" s="84"/>
    </row>
    <row r="3660" spans="14:15" x14ac:dyDescent="0.25">
      <c r="N3660" s="84"/>
      <c r="O3660" s="84"/>
    </row>
    <row r="3661" spans="14:15" x14ac:dyDescent="0.25">
      <c r="N3661" s="84"/>
      <c r="O3661" s="84"/>
    </row>
    <row r="3662" spans="14:15" x14ac:dyDescent="0.25">
      <c r="N3662" s="84"/>
      <c r="O3662" s="84"/>
    </row>
    <row r="3663" spans="14:15" x14ac:dyDescent="0.25">
      <c r="N3663" s="84"/>
      <c r="O3663" s="84"/>
    </row>
    <row r="3664" spans="14:15" x14ac:dyDescent="0.25">
      <c r="N3664" s="84"/>
      <c r="O3664" s="84"/>
    </row>
    <row r="3665" spans="14:15" x14ac:dyDescent="0.25">
      <c r="N3665" s="84"/>
      <c r="O3665" s="84"/>
    </row>
    <row r="3666" spans="14:15" x14ac:dyDescent="0.25">
      <c r="N3666" s="84"/>
      <c r="O3666" s="84"/>
    </row>
    <row r="3667" spans="14:15" x14ac:dyDescent="0.25">
      <c r="N3667" s="84"/>
      <c r="O3667" s="84"/>
    </row>
    <row r="3668" spans="14:15" x14ac:dyDescent="0.25">
      <c r="N3668" s="84"/>
      <c r="O3668" s="84"/>
    </row>
    <row r="3669" spans="14:15" x14ac:dyDescent="0.25">
      <c r="N3669" s="84"/>
      <c r="O3669" s="84"/>
    </row>
    <row r="3670" spans="14:15" x14ac:dyDescent="0.25">
      <c r="N3670" s="84"/>
      <c r="O3670" s="84"/>
    </row>
    <row r="3671" spans="14:15" x14ac:dyDescent="0.25">
      <c r="N3671" s="84"/>
      <c r="O3671" s="84"/>
    </row>
    <row r="3672" spans="14:15" x14ac:dyDescent="0.25">
      <c r="N3672" s="84"/>
      <c r="O3672" s="84"/>
    </row>
    <row r="3673" spans="14:15" x14ac:dyDescent="0.25">
      <c r="N3673" s="84"/>
      <c r="O3673" s="84"/>
    </row>
    <row r="3674" spans="14:15" x14ac:dyDescent="0.25">
      <c r="N3674" s="84"/>
      <c r="O3674" s="84"/>
    </row>
    <row r="3675" spans="14:15" x14ac:dyDescent="0.25">
      <c r="N3675" s="84"/>
      <c r="O3675" s="84"/>
    </row>
    <row r="3676" spans="14:15" x14ac:dyDescent="0.25">
      <c r="N3676" s="84"/>
      <c r="O3676" s="84"/>
    </row>
    <row r="3677" spans="14:15" x14ac:dyDescent="0.25">
      <c r="N3677" s="84"/>
      <c r="O3677" s="84"/>
    </row>
    <row r="3678" spans="14:15" x14ac:dyDescent="0.25">
      <c r="N3678" s="84"/>
      <c r="O3678" s="84"/>
    </row>
    <row r="3679" spans="14:15" x14ac:dyDescent="0.25">
      <c r="N3679" s="84"/>
      <c r="O3679" s="84"/>
    </row>
    <row r="3680" spans="14:15" x14ac:dyDescent="0.25">
      <c r="N3680" s="84"/>
      <c r="O3680" s="84"/>
    </row>
    <row r="3681" spans="14:15" x14ac:dyDescent="0.25">
      <c r="N3681" s="84"/>
      <c r="O3681" s="84"/>
    </row>
    <row r="3682" spans="14:15" x14ac:dyDescent="0.25">
      <c r="N3682" s="84"/>
      <c r="O3682" s="84"/>
    </row>
    <row r="3683" spans="14:15" x14ac:dyDescent="0.25">
      <c r="N3683" s="84"/>
      <c r="O3683" s="84"/>
    </row>
    <row r="3684" spans="14:15" x14ac:dyDescent="0.25">
      <c r="N3684" s="84"/>
      <c r="O3684" s="84"/>
    </row>
    <row r="3685" spans="14:15" x14ac:dyDescent="0.25">
      <c r="N3685" s="84"/>
      <c r="O3685" s="84"/>
    </row>
    <row r="3686" spans="14:15" x14ac:dyDescent="0.25">
      <c r="N3686" s="84"/>
      <c r="O3686" s="84"/>
    </row>
    <row r="3687" spans="14:15" x14ac:dyDescent="0.25">
      <c r="N3687" s="84"/>
      <c r="O3687" s="84"/>
    </row>
    <row r="3688" spans="14:15" x14ac:dyDescent="0.25">
      <c r="N3688" s="84"/>
      <c r="O3688" s="84"/>
    </row>
    <row r="3689" spans="14:15" x14ac:dyDescent="0.25">
      <c r="N3689" s="84"/>
      <c r="O3689" s="84"/>
    </row>
    <row r="3690" spans="14:15" x14ac:dyDescent="0.25">
      <c r="N3690" s="84"/>
      <c r="O3690" s="84"/>
    </row>
    <row r="3691" spans="14:15" x14ac:dyDescent="0.25">
      <c r="N3691" s="84"/>
      <c r="O3691" s="84"/>
    </row>
    <row r="3692" spans="14:15" x14ac:dyDescent="0.25">
      <c r="N3692" s="84"/>
      <c r="O3692" s="84"/>
    </row>
    <row r="3693" spans="14:15" x14ac:dyDescent="0.25">
      <c r="N3693" s="84"/>
      <c r="O3693" s="84"/>
    </row>
    <row r="3694" spans="14:15" x14ac:dyDescent="0.25">
      <c r="N3694" s="84"/>
      <c r="O3694" s="84"/>
    </row>
    <row r="3695" spans="14:15" x14ac:dyDescent="0.25">
      <c r="N3695" s="84"/>
      <c r="O3695" s="84"/>
    </row>
    <row r="3696" spans="14:15" x14ac:dyDescent="0.25">
      <c r="N3696" s="84"/>
      <c r="O3696" s="84"/>
    </row>
    <row r="3697" spans="14:15" x14ac:dyDescent="0.25">
      <c r="N3697" s="84"/>
      <c r="O3697" s="84"/>
    </row>
    <row r="3698" spans="14:15" x14ac:dyDescent="0.25">
      <c r="N3698" s="84"/>
      <c r="O3698" s="84"/>
    </row>
    <row r="3699" spans="14:15" x14ac:dyDescent="0.25">
      <c r="N3699" s="84"/>
      <c r="O3699" s="84"/>
    </row>
    <row r="3700" spans="14:15" x14ac:dyDescent="0.25">
      <c r="N3700" s="84"/>
      <c r="O3700" s="84"/>
    </row>
    <row r="3701" spans="14:15" x14ac:dyDescent="0.25">
      <c r="N3701" s="84"/>
      <c r="O3701" s="84"/>
    </row>
    <row r="3702" spans="14:15" x14ac:dyDescent="0.25">
      <c r="N3702" s="84"/>
      <c r="O3702" s="84"/>
    </row>
    <row r="3703" spans="14:15" x14ac:dyDescent="0.25">
      <c r="N3703" s="84"/>
      <c r="O3703" s="84"/>
    </row>
    <row r="3704" spans="14:15" x14ac:dyDescent="0.25">
      <c r="N3704" s="84"/>
      <c r="O3704" s="84"/>
    </row>
    <row r="3705" spans="14:15" x14ac:dyDescent="0.25">
      <c r="N3705" s="84"/>
      <c r="O3705" s="84"/>
    </row>
    <row r="3706" spans="14:15" x14ac:dyDescent="0.25">
      <c r="N3706" s="84"/>
      <c r="O3706" s="84"/>
    </row>
    <row r="3707" spans="14:15" x14ac:dyDescent="0.25">
      <c r="N3707" s="84"/>
      <c r="O3707" s="84"/>
    </row>
    <row r="3708" spans="14:15" x14ac:dyDescent="0.25">
      <c r="N3708" s="84"/>
      <c r="O3708" s="84"/>
    </row>
    <row r="3709" spans="14:15" x14ac:dyDescent="0.25">
      <c r="N3709" s="84"/>
      <c r="O3709" s="84"/>
    </row>
    <row r="3710" spans="14:15" x14ac:dyDescent="0.25">
      <c r="N3710" s="84"/>
      <c r="O3710" s="84"/>
    </row>
    <row r="3711" spans="14:15" x14ac:dyDescent="0.25">
      <c r="N3711" s="84"/>
      <c r="O3711" s="84"/>
    </row>
    <row r="3712" spans="14:15" x14ac:dyDescent="0.25">
      <c r="N3712" s="84"/>
      <c r="O3712" s="84"/>
    </row>
    <row r="3713" spans="14:15" x14ac:dyDescent="0.25">
      <c r="N3713" s="84"/>
      <c r="O3713" s="84"/>
    </row>
    <row r="3714" spans="14:15" x14ac:dyDescent="0.25">
      <c r="N3714" s="84"/>
      <c r="O3714" s="84"/>
    </row>
    <row r="3715" spans="14:15" x14ac:dyDescent="0.25">
      <c r="N3715" s="84"/>
      <c r="O3715" s="84"/>
    </row>
    <row r="3716" spans="14:15" x14ac:dyDescent="0.25">
      <c r="N3716" s="84"/>
      <c r="O3716" s="84"/>
    </row>
    <row r="3717" spans="14:15" x14ac:dyDescent="0.25">
      <c r="N3717" s="84"/>
      <c r="O3717" s="84"/>
    </row>
    <row r="3718" spans="14:15" x14ac:dyDescent="0.25">
      <c r="N3718" s="84"/>
      <c r="O3718" s="84"/>
    </row>
    <row r="3719" spans="14:15" x14ac:dyDescent="0.25">
      <c r="N3719" s="84"/>
      <c r="O3719" s="84"/>
    </row>
    <row r="3720" spans="14:15" x14ac:dyDescent="0.25">
      <c r="N3720" s="84"/>
      <c r="O3720" s="84"/>
    </row>
    <row r="3721" spans="14:15" x14ac:dyDescent="0.25">
      <c r="N3721" s="84"/>
      <c r="O3721" s="84"/>
    </row>
    <row r="3722" spans="14:15" x14ac:dyDescent="0.25">
      <c r="N3722" s="84"/>
      <c r="O3722" s="84"/>
    </row>
    <row r="3723" spans="14:15" x14ac:dyDescent="0.25">
      <c r="N3723" s="84"/>
      <c r="O3723" s="84"/>
    </row>
    <row r="3724" spans="14:15" x14ac:dyDescent="0.25">
      <c r="N3724" s="84"/>
      <c r="O3724" s="84"/>
    </row>
    <row r="3725" spans="14:15" x14ac:dyDescent="0.25">
      <c r="N3725" s="84"/>
      <c r="O3725" s="84"/>
    </row>
    <row r="3726" spans="14:15" x14ac:dyDescent="0.25">
      <c r="N3726" s="84"/>
      <c r="O3726" s="84"/>
    </row>
    <row r="3727" spans="14:15" x14ac:dyDescent="0.25">
      <c r="N3727" s="84"/>
      <c r="O3727" s="84"/>
    </row>
    <row r="3728" spans="14:15" x14ac:dyDescent="0.25">
      <c r="N3728" s="84"/>
      <c r="O3728" s="84"/>
    </row>
    <row r="3729" spans="14:15" x14ac:dyDescent="0.25">
      <c r="N3729" s="84"/>
      <c r="O3729" s="84"/>
    </row>
    <row r="3730" spans="14:15" x14ac:dyDescent="0.25">
      <c r="N3730" s="84"/>
      <c r="O3730" s="84"/>
    </row>
    <row r="3731" spans="14:15" x14ac:dyDescent="0.25">
      <c r="N3731" s="84"/>
      <c r="O3731" s="84"/>
    </row>
    <row r="3732" spans="14:15" x14ac:dyDescent="0.25">
      <c r="N3732" s="84"/>
      <c r="O3732" s="84"/>
    </row>
    <row r="3733" spans="14:15" x14ac:dyDescent="0.25">
      <c r="N3733" s="84"/>
      <c r="O3733" s="84"/>
    </row>
    <row r="3734" spans="14:15" x14ac:dyDescent="0.25">
      <c r="N3734" s="84"/>
      <c r="O3734" s="84"/>
    </row>
    <row r="3735" spans="14:15" x14ac:dyDescent="0.25">
      <c r="N3735" s="84"/>
      <c r="O3735" s="84"/>
    </row>
    <row r="3736" spans="14:15" x14ac:dyDescent="0.25">
      <c r="N3736" s="84"/>
      <c r="O3736" s="84"/>
    </row>
    <row r="3737" spans="14:15" x14ac:dyDescent="0.25">
      <c r="N3737" s="84"/>
      <c r="O3737" s="84"/>
    </row>
    <row r="3738" spans="14:15" x14ac:dyDescent="0.25">
      <c r="N3738" s="84"/>
      <c r="O3738" s="84"/>
    </row>
    <row r="3739" spans="14:15" x14ac:dyDescent="0.25">
      <c r="N3739" s="84"/>
      <c r="O3739" s="84"/>
    </row>
    <row r="3740" spans="14:15" x14ac:dyDescent="0.25">
      <c r="N3740" s="84"/>
      <c r="O3740" s="84"/>
    </row>
    <row r="3741" spans="14:15" x14ac:dyDescent="0.25">
      <c r="N3741" s="84"/>
      <c r="O3741" s="84"/>
    </row>
    <row r="3742" spans="14:15" x14ac:dyDescent="0.25">
      <c r="N3742" s="84"/>
      <c r="O3742" s="84"/>
    </row>
    <row r="3743" spans="14:15" x14ac:dyDescent="0.25">
      <c r="N3743" s="84"/>
      <c r="O3743" s="84"/>
    </row>
    <row r="3744" spans="14:15" x14ac:dyDescent="0.25">
      <c r="N3744" s="84"/>
      <c r="O3744" s="84"/>
    </row>
    <row r="3745" spans="14:15" x14ac:dyDescent="0.25">
      <c r="N3745" s="84"/>
      <c r="O3745" s="84"/>
    </row>
    <row r="3746" spans="14:15" x14ac:dyDescent="0.25">
      <c r="N3746" s="84"/>
      <c r="O3746" s="84"/>
    </row>
    <row r="3747" spans="14:15" x14ac:dyDescent="0.25">
      <c r="N3747" s="84"/>
      <c r="O3747" s="84"/>
    </row>
    <row r="3748" spans="14:15" x14ac:dyDescent="0.25">
      <c r="N3748" s="84"/>
      <c r="O3748" s="84"/>
    </row>
    <row r="3749" spans="14:15" x14ac:dyDescent="0.25">
      <c r="N3749" s="84"/>
      <c r="O3749" s="84"/>
    </row>
    <row r="3750" spans="14:15" x14ac:dyDescent="0.25">
      <c r="N3750" s="84"/>
      <c r="O3750" s="84"/>
    </row>
    <row r="3751" spans="14:15" x14ac:dyDescent="0.25">
      <c r="N3751" s="84"/>
      <c r="O3751" s="84"/>
    </row>
    <row r="3752" spans="14:15" x14ac:dyDescent="0.25">
      <c r="N3752" s="84"/>
      <c r="O3752" s="84"/>
    </row>
    <row r="3753" spans="14:15" x14ac:dyDescent="0.25">
      <c r="N3753" s="84"/>
      <c r="O3753" s="84"/>
    </row>
    <row r="3754" spans="14:15" x14ac:dyDescent="0.25">
      <c r="N3754" s="84"/>
      <c r="O3754" s="84"/>
    </row>
    <row r="3755" spans="14:15" x14ac:dyDescent="0.25">
      <c r="N3755" s="84"/>
      <c r="O3755" s="84"/>
    </row>
    <row r="3756" spans="14:15" x14ac:dyDescent="0.25">
      <c r="N3756" s="84"/>
      <c r="O3756" s="84"/>
    </row>
    <row r="3757" spans="14:15" x14ac:dyDescent="0.25">
      <c r="N3757" s="84"/>
      <c r="O3757" s="84"/>
    </row>
    <row r="3758" spans="14:15" x14ac:dyDescent="0.25">
      <c r="N3758" s="84"/>
      <c r="O3758" s="84"/>
    </row>
    <row r="3759" spans="14:15" x14ac:dyDescent="0.25">
      <c r="N3759" s="84"/>
      <c r="O3759" s="84"/>
    </row>
    <row r="3760" spans="14:15" x14ac:dyDescent="0.25">
      <c r="N3760" s="84"/>
      <c r="O3760" s="84"/>
    </row>
    <row r="3761" spans="14:15" x14ac:dyDescent="0.25">
      <c r="N3761" s="84"/>
      <c r="O3761" s="84"/>
    </row>
    <row r="3762" spans="14:15" x14ac:dyDescent="0.25">
      <c r="N3762" s="84"/>
      <c r="O3762" s="84"/>
    </row>
    <row r="3763" spans="14:15" x14ac:dyDescent="0.25">
      <c r="N3763" s="84"/>
      <c r="O3763" s="84"/>
    </row>
    <row r="3764" spans="14:15" x14ac:dyDescent="0.25">
      <c r="N3764" s="84"/>
      <c r="O3764" s="84"/>
    </row>
    <row r="3765" spans="14:15" x14ac:dyDescent="0.25">
      <c r="N3765" s="84"/>
      <c r="O3765" s="84"/>
    </row>
    <row r="3766" spans="14:15" x14ac:dyDescent="0.25">
      <c r="N3766" s="84"/>
      <c r="O3766" s="84"/>
    </row>
    <row r="3767" spans="14:15" x14ac:dyDescent="0.25">
      <c r="N3767" s="84"/>
      <c r="O3767" s="84"/>
    </row>
    <row r="3768" spans="14:15" x14ac:dyDescent="0.25">
      <c r="N3768" s="84"/>
      <c r="O3768" s="84"/>
    </row>
    <row r="3769" spans="14:15" x14ac:dyDescent="0.25">
      <c r="N3769" s="84"/>
      <c r="O3769" s="84"/>
    </row>
    <row r="3770" spans="14:15" x14ac:dyDescent="0.25">
      <c r="N3770" s="84"/>
      <c r="O3770" s="84"/>
    </row>
    <row r="3771" spans="14:15" x14ac:dyDescent="0.25">
      <c r="N3771" s="84"/>
      <c r="O3771" s="84"/>
    </row>
    <row r="3772" spans="14:15" x14ac:dyDescent="0.25">
      <c r="N3772" s="84"/>
      <c r="O3772" s="84"/>
    </row>
    <row r="3773" spans="14:15" x14ac:dyDescent="0.25">
      <c r="N3773" s="84"/>
      <c r="O3773" s="84"/>
    </row>
    <row r="3774" spans="14:15" x14ac:dyDescent="0.25">
      <c r="N3774" s="84"/>
      <c r="O3774" s="84"/>
    </row>
    <row r="3775" spans="14:15" x14ac:dyDescent="0.25">
      <c r="N3775" s="84"/>
      <c r="O3775" s="84"/>
    </row>
    <row r="3776" spans="14:15" x14ac:dyDescent="0.25">
      <c r="N3776" s="84"/>
      <c r="O3776" s="84"/>
    </row>
    <row r="3777" spans="14:15" x14ac:dyDescent="0.25">
      <c r="N3777" s="84"/>
      <c r="O3777" s="84"/>
    </row>
    <row r="3778" spans="14:15" x14ac:dyDescent="0.25">
      <c r="N3778" s="84"/>
      <c r="O3778" s="84"/>
    </row>
    <row r="3779" spans="14:15" x14ac:dyDescent="0.25">
      <c r="N3779" s="84"/>
      <c r="O3779" s="84"/>
    </row>
    <row r="3780" spans="14:15" x14ac:dyDescent="0.25">
      <c r="N3780" s="84"/>
      <c r="O3780" s="84"/>
    </row>
    <row r="3781" spans="14:15" x14ac:dyDescent="0.25">
      <c r="N3781" s="84"/>
      <c r="O3781" s="84"/>
    </row>
    <row r="3782" spans="14:15" x14ac:dyDescent="0.25">
      <c r="N3782" s="84"/>
      <c r="O3782" s="84"/>
    </row>
    <row r="3783" spans="14:15" x14ac:dyDescent="0.25">
      <c r="N3783" s="84"/>
      <c r="O3783" s="84"/>
    </row>
    <row r="3784" spans="14:15" x14ac:dyDescent="0.25">
      <c r="N3784" s="84"/>
      <c r="O3784" s="84"/>
    </row>
    <row r="3785" spans="14:15" x14ac:dyDescent="0.25">
      <c r="N3785" s="84"/>
      <c r="O3785" s="84"/>
    </row>
    <row r="3786" spans="14:15" x14ac:dyDescent="0.25">
      <c r="N3786" s="84"/>
      <c r="O3786" s="84"/>
    </row>
    <row r="3787" spans="14:15" x14ac:dyDescent="0.25">
      <c r="N3787" s="84"/>
      <c r="O3787" s="84"/>
    </row>
    <row r="3788" spans="14:15" x14ac:dyDescent="0.25">
      <c r="N3788" s="84"/>
      <c r="O3788" s="84"/>
    </row>
    <row r="3789" spans="14:15" x14ac:dyDescent="0.25">
      <c r="N3789" s="84"/>
      <c r="O3789" s="84"/>
    </row>
    <row r="3790" spans="14:15" x14ac:dyDescent="0.25">
      <c r="N3790" s="84"/>
      <c r="O3790" s="84"/>
    </row>
    <row r="3791" spans="14:15" x14ac:dyDescent="0.25">
      <c r="N3791" s="84"/>
      <c r="O3791" s="84"/>
    </row>
    <row r="3792" spans="14:15" x14ac:dyDescent="0.25">
      <c r="N3792" s="84"/>
      <c r="O3792" s="84"/>
    </row>
    <row r="3793" spans="14:15" x14ac:dyDescent="0.25">
      <c r="N3793" s="84"/>
      <c r="O3793" s="84"/>
    </row>
    <row r="3794" spans="14:15" x14ac:dyDescent="0.25">
      <c r="N3794" s="84"/>
      <c r="O3794" s="84"/>
    </row>
    <row r="3795" spans="14:15" x14ac:dyDescent="0.25">
      <c r="N3795" s="84"/>
      <c r="O3795" s="84"/>
    </row>
    <row r="3796" spans="14:15" x14ac:dyDescent="0.25">
      <c r="N3796" s="84"/>
      <c r="O3796" s="84"/>
    </row>
    <row r="3797" spans="14:15" x14ac:dyDescent="0.25">
      <c r="N3797" s="84"/>
      <c r="O3797" s="84"/>
    </row>
    <row r="3798" spans="14:15" x14ac:dyDescent="0.25">
      <c r="N3798" s="84"/>
      <c r="O3798" s="84"/>
    </row>
    <row r="3799" spans="14:15" x14ac:dyDescent="0.25">
      <c r="N3799" s="84"/>
      <c r="O3799" s="84"/>
    </row>
    <row r="3800" spans="14:15" x14ac:dyDescent="0.25">
      <c r="N3800" s="84"/>
      <c r="O3800" s="84"/>
    </row>
    <row r="3801" spans="14:15" x14ac:dyDescent="0.25">
      <c r="N3801" s="84"/>
      <c r="O3801" s="84"/>
    </row>
    <row r="3802" spans="14:15" x14ac:dyDescent="0.25">
      <c r="N3802" s="84"/>
      <c r="O3802" s="84"/>
    </row>
    <row r="3803" spans="14:15" x14ac:dyDescent="0.25">
      <c r="N3803" s="84"/>
      <c r="O3803" s="84"/>
    </row>
    <row r="3804" spans="14:15" x14ac:dyDescent="0.25">
      <c r="N3804" s="84"/>
      <c r="O3804" s="84"/>
    </row>
    <row r="3805" spans="14:15" x14ac:dyDescent="0.25">
      <c r="N3805" s="84"/>
      <c r="O3805" s="84"/>
    </row>
    <row r="3806" spans="14:15" x14ac:dyDescent="0.25">
      <c r="N3806" s="84"/>
      <c r="O3806" s="84"/>
    </row>
    <row r="3807" spans="14:15" x14ac:dyDescent="0.25">
      <c r="N3807" s="84"/>
      <c r="O3807" s="84"/>
    </row>
    <row r="3808" spans="14:15" x14ac:dyDescent="0.25">
      <c r="N3808" s="84"/>
      <c r="O3808" s="84"/>
    </row>
    <row r="3809" spans="14:15" x14ac:dyDescent="0.25">
      <c r="N3809" s="84"/>
      <c r="O3809" s="84"/>
    </row>
    <row r="3810" spans="14:15" x14ac:dyDescent="0.25">
      <c r="N3810" s="84"/>
      <c r="O3810" s="84"/>
    </row>
    <row r="3811" spans="14:15" x14ac:dyDescent="0.25">
      <c r="N3811" s="84"/>
      <c r="O3811" s="84"/>
    </row>
    <row r="3812" spans="14:15" x14ac:dyDescent="0.25">
      <c r="N3812" s="84"/>
      <c r="O3812" s="84"/>
    </row>
    <row r="3813" spans="14:15" x14ac:dyDescent="0.25">
      <c r="N3813" s="84"/>
      <c r="O3813" s="84"/>
    </row>
    <row r="3814" spans="14:15" x14ac:dyDescent="0.25">
      <c r="N3814" s="84"/>
      <c r="O3814" s="84"/>
    </row>
    <row r="3815" spans="14:15" x14ac:dyDescent="0.25">
      <c r="N3815" s="84"/>
      <c r="O3815" s="84"/>
    </row>
    <row r="3816" spans="14:15" x14ac:dyDescent="0.25">
      <c r="N3816" s="84"/>
      <c r="O3816" s="84"/>
    </row>
    <row r="3817" spans="14:15" x14ac:dyDescent="0.25">
      <c r="N3817" s="84"/>
      <c r="O3817" s="84"/>
    </row>
    <row r="3818" spans="14:15" x14ac:dyDescent="0.25">
      <c r="N3818" s="84"/>
      <c r="O3818" s="84"/>
    </row>
    <row r="3819" spans="14:15" x14ac:dyDescent="0.25">
      <c r="N3819" s="84"/>
      <c r="O3819" s="84"/>
    </row>
    <row r="3820" spans="14:15" x14ac:dyDescent="0.25">
      <c r="N3820" s="84"/>
      <c r="O3820" s="84"/>
    </row>
    <row r="3821" spans="14:15" x14ac:dyDescent="0.25">
      <c r="N3821" s="84"/>
      <c r="O3821" s="84"/>
    </row>
    <row r="3822" spans="14:15" x14ac:dyDescent="0.25">
      <c r="N3822" s="84"/>
      <c r="O3822" s="84"/>
    </row>
    <row r="3823" spans="14:15" x14ac:dyDescent="0.25">
      <c r="N3823" s="84"/>
      <c r="O3823" s="84"/>
    </row>
    <row r="3824" spans="14:15" x14ac:dyDescent="0.25">
      <c r="N3824" s="84"/>
      <c r="O3824" s="84"/>
    </row>
    <row r="3825" spans="14:15" x14ac:dyDescent="0.25">
      <c r="N3825" s="84"/>
      <c r="O3825" s="84"/>
    </row>
    <row r="3826" spans="14:15" x14ac:dyDescent="0.25">
      <c r="N3826" s="84"/>
      <c r="O3826" s="84"/>
    </row>
    <row r="3827" spans="14:15" x14ac:dyDescent="0.25">
      <c r="N3827" s="84"/>
      <c r="O3827" s="84"/>
    </row>
    <row r="3828" spans="14:15" x14ac:dyDescent="0.25">
      <c r="N3828" s="84"/>
      <c r="O3828" s="84"/>
    </row>
    <row r="3829" spans="14:15" x14ac:dyDescent="0.25">
      <c r="N3829" s="84"/>
      <c r="O3829" s="84"/>
    </row>
    <row r="3830" spans="14:15" x14ac:dyDescent="0.25">
      <c r="N3830" s="84"/>
      <c r="O3830" s="84"/>
    </row>
    <row r="3831" spans="14:15" x14ac:dyDescent="0.25">
      <c r="N3831" s="84"/>
      <c r="O3831" s="84"/>
    </row>
    <row r="3832" spans="14:15" x14ac:dyDescent="0.25">
      <c r="N3832" s="84"/>
      <c r="O3832" s="84"/>
    </row>
    <row r="3833" spans="14:15" x14ac:dyDescent="0.25">
      <c r="N3833" s="84"/>
      <c r="O3833" s="84"/>
    </row>
    <row r="3834" spans="14:15" x14ac:dyDescent="0.25">
      <c r="N3834" s="84"/>
      <c r="O3834" s="84"/>
    </row>
    <row r="3835" spans="14:15" x14ac:dyDescent="0.25">
      <c r="N3835" s="84"/>
      <c r="O3835" s="84"/>
    </row>
    <row r="3836" spans="14:15" x14ac:dyDescent="0.25">
      <c r="N3836" s="84"/>
      <c r="O3836" s="84"/>
    </row>
    <row r="3837" spans="14:15" x14ac:dyDescent="0.25">
      <c r="N3837" s="84"/>
      <c r="O3837" s="84"/>
    </row>
    <row r="3838" spans="14:15" x14ac:dyDescent="0.25">
      <c r="N3838" s="84"/>
      <c r="O3838" s="84"/>
    </row>
    <row r="3839" spans="14:15" x14ac:dyDescent="0.25">
      <c r="N3839" s="84"/>
      <c r="O3839" s="84"/>
    </row>
    <row r="3840" spans="14:15" x14ac:dyDescent="0.25">
      <c r="N3840" s="84"/>
      <c r="O3840" s="84"/>
    </row>
    <row r="3841" spans="14:15" x14ac:dyDescent="0.25">
      <c r="N3841" s="84"/>
      <c r="O3841" s="84"/>
    </row>
    <row r="3842" spans="14:15" x14ac:dyDescent="0.25">
      <c r="N3842" s="84"/>
      <c r="O3842" s="84"/>
    </row>
    <row r="3843" spans="14:15" x14ac:dyDescent="0.25">
      <c r="N3843" s="84"/>
      <c r="O3843" s="84"/>
    </row>
    <row r="3844" spans="14:15" x14ac:dyDescent="0.25">
      <c r="N3844" s="84"/>
      <c r="O3844" s="84"/>
    </row>
    <row r="3845" spans="14:15" x14ac:dyDescent="0.25">
      <c r="N3845" s="84"/>
      <c r="O3845" s="84"/>
    </row>
    <row r="3846" spans="14:15" x14ac:dyDescent="0.25">
      <c r="N3846" s="84"/>
      <c r="O3846" s="84"/>
    </row>
    <row r="3847" spans="14:15" x14ac:dyDescent="0.25">
      <c r="N3847" s="84"/>
      <c r="O3847" s="84"/>
    </row>
    <row r="3848" spans="14:15" x14ac:dyDescent="0.25">
      <c r="N3848" s="84"/>
      <c r="O3848" s="84"/>
    </row>
    <row r="3849" spans="14:15" x14ac:dyDescent="0.25">
      <c r="N3849" s="84"/>
      <c r="O3849" s="84"/>
    </row>
    <row r="3850" spans="14:15" x14ac:dyDescent="0.25">
      <c r="N3850" s="84"/>
      <c r="O3850" s="84"/>
    </row>
    <row r="3851" spans="14:15" x14ac:dyDescent="0.25">
      <c r="N3851" s="84"/>
      <c r="O3851" s="84"/>
    </row>
    <row r="3852" spans="14:15" x14ac:dyDescent="0.25">
      <c r="N3852" s="84"/>
      <c r="O3852" s="84"/>
    </row>
    <row r="3853" spans="14:15" x14ac:dyDescent="0.25">
      <c r="N3853" s="84"/>
      <c r="O3853" s="84"/>
    </row>
    <row r="3854" spans="14:15" x14ac:dyDescent="0.25">
      <c r="N3854" s="84"/>
      <c r="O3854" s="84"/>
    </row>
    <row r="3855" spans="14:15" x14ac:dyDescent="0.25">
      <c r="N3855" s="84"/>
      <c r="O3855" s="84"/>
    </row>
    <row r="3856" spans="14:15" x14ac:dyDescent="0.25">
      <c r="N3856" s="84"/>
      <c r="O3856" s="84"/>
    </row>
    <row r="3857" spans="14:15" x14ac:dyDescent="0.25">
      <c r="N3857" s="84"/>
      <c r="O3857" s="84"/>
    </row>
    <row r="3858" spans="14:15" x14ac:dyDescent="0.25">
      <c r="N3858" s="84"/>
      <c r="O3858" s="84"/>
    </row>
    <row r="3859" spans="14:15" x14ac:dyDescent="0.25">
      <c r="N3859" s="84"/>
      <c r="O3859" s="84"/>
    </row>
    <row r="3860" spans="14:15" x14ac:dyDescent="0.25">
      <c r="N3860" s="84"/>
      <c r="O3860" s="84"/>
    </row>
    <row r="3861" spans="14:15" x14ac:dyDescent="0.25">
      <c r="N3861" s="84"/>
      <c r="O3861" s="84"/>
    </row>
    <row r="3862" spans="14:15" x14ac:dyDescent="0.25">
      <c r="N3862" s="84"/>
      <c r="O3862" s="84"/>
    </row>
    <row r="3863" spans="14:15" x14ac:dyDescent="0.25">
      <c r="N3863" s="84"/>
      <c r="O3863" s="84"/>
    </row>
    <row r="3864" spans="14:15" x14ac:dyDescent="0.25">
      <c r="N3864" s="84"/>
      <c r="O3864" s="84"/>
    </row>
    <row r="3865" spans="14:15" x14ac:dyDescent="0.25">
      <c r="N3865" s="84"/>
      <c r="O3865" s="84"/>
    </row>
    <row r="3866" spans="14:15" x14ac:dyDescent="0.25">
      <c r="N3866" s="84"/>
      <c r="O3866" s="84"/>
    </row>
    <row r="3867" spans="14:15" x14ac:dyDescent="0.25">
      <c r="N3867" s="84"/>
      <c r="O3867" s="84"/>
    </row>
    <row r="3868" spans="14:15" x14ac:dyDescent="0.25">
      <c r="N3868" s="84"/>
      <c r="O3868" s="84"/>
    </row>
    <row r="3869" spans="14:15" x14ac:dyDescent="0.25">
      <c r="N3869" s="84"/>
      <c r="O3869" s="84"/>
    </row>
    <row r="3870" spans="14:15" x14ac:dyDescent="0.25">
      <c r="N3870" s="84"/>
      <c r="O3870" s="84"/>
    </row>
    <row r="3871" spans="14:15" x14ac:dyDescent="0.25">
      <c r="N3871" s="84"/>
      <c r="O3871" s="84"/>
    </row>
    <row r="3872" spans="14:15" x14ac:dyDescent="0.25">
      <c r="N3872" s="84"/>
      <c r="O3872" s="84"/>
    </row>
    <row r="3873" spans="14:15" x14ac:dyDescent="0.25">
      <c r="N3873" s="84"/>
      <c r="O3873" s="84"/>
    </row>
    <row r="3874" spans="14:15" x14ac:dyDescent="0.25">
      <c r="N3874" s="84"/>
      <c r="O3874" s="84"/>
    </row>
    <row r="3875" spans="14:15" x14ac:dyDescent="0.25">
      <c r="N3875" s="84"/>
      <c r="O3875" s="84"/>
    </row>
    <row r="3876" spans="14:15" x14ac:dyDescent="0.25">
      <c r="N3876" s="84"/>
      <c r="O3876" s="84"/>
    </row>
    <row r="3877" spans="14:15" x14ac:dyDescent="0.25">
      <c r="N3877" s="84"/>
      <c r="O3877" s="84"/>
    </row>
    <row r="3878" spans="14:15" x14ac:dyDescent="0.25">
      <c r="N3878" s="84"/>
      <c r="O3878" s="84"/>
    </row>
    <row r="3879" spans="14:15" x14ac:dyDescent="0.25">
      <c r="N3879" s="84"/>
      <c r="O3879" s="84"/>
    </row>
    <row r="3880" spans="14:15" x14ac:dyDescent="0.25">
      <c r="N3880" s="84"/>
      <c r="O3880" s="84"/>
    </row>
    <row r="3881" spans="14:15" x14ac:dyDescent="0.25">
      <c r="N3881" s="84"/>
      <c r="O3881" s="84"/>
    </row>
    <row r="3882" spans="14:15" x14ac:dyDescent="0.25">
      <c r="N3882" s="84"/>
      <c r="O3882" s="84"/>
    </row>
    <row r="3883" spans="14:15" x14ac:dyDescent="0.25">
      <c r="N3883" s="84"/>
      <c r="O3883" s="84"/>
    </row>
    <row r="3884" spans="14:15" x14ac:dyDescent="0.25">
      <c r="N3884" s="84"/>
      <c r="O3884" s="84"/>
    </row>
    <row r="3885" spans="14:15" x14ac:dyDescent="0.25">
      <c r="N3885" s="84"/>
      <c r="O3885" s="84"/>
    </row>
    <row r="3886" spans="14:15" x14ac:dyDescent="0.25">
      <c r="N3886" s="84"/>
      <c r="O3886" s="84"/>
    </row>
    <row r="3887" spans="14:15" x14ac:dyDescent="0.25">
      <c r="N3887" s="84"/>
      <c r="O3887" s="84"/>
    </row>
    <row r="3888" spans="14:15" x14ac:dyDescent="0.25">
      <c r="N3888" s="84"/>
      <c r="O3888" s="84"/>
    </row>
    <row r="3889" spans="14:15" x14ac:dyDescent="0.25">
      <c r="N3889" s="84"/>
      <c r="O3889" s="84"/>
    </row>
    <row r="3890" spans="14:15" x14ac:dyDescent="0.25">
      <c r="N3890" s="84"/>
      <c r="O3890" s="84"/>
    </row>
    <row r="3891" spans="14:15" x14ac:dyDescent="0.25">
      <c r="N3891" s="84"/>
      <c r="O3891" s="84"/>
    </row>
    <row r="3892" spans="14:15" x14ac:dyDescent="0.25">
      <c r="N3892" s="84"/>
      <c r="O3892" s="84"/>
    </row>
    <row r="3893" spans="14:15" x14ac:dyDescent="0.25">
      <c r="N3893" s="84"/>
      <c r="O3893" s="84"/>
    </row>
    <row r="3894" spans="14:15" x14ac:dyDescent="0.25">
      <c r="N3894" s="84"/>
      <c r="O3894" s="84"/>
    </row>
    <row r="3895" spans="14:15" x14ac:dyDescent="0.25">
      <c r="N3895" s="84"/>
      <c r="O3895" s="84"/>
    </row>
    <row r="3896" spans="14:15" x14ac:dyDescent="0.25">
      <c r="N3896" s="84"/>
      <c r="O3896" s="84"/>
    </row>
    <row r="3897" spans="14:15" x14ac:dyDescent="0.25">
      <c r="N3897" s="84"/>
      <c r="O3897" s="84"/>
    </row>
    <row r="3898" spans="14:15" x14ac:dyDescent="0.25">
      <c r="N3898" s="84"/>
      <c r="O3898" s="84"/>
    </row>
    <row r="3899" spans="14:15" x14ac:dyDescent="0.25">
      <c r="N3899" s="84"/>
      <c r="O3899" s="84"/>
    </row>
    <row r="3900" spans="14:15" x14ac:dyDescent="0.25">
      <c r="N3900" s="84"/>
      <c r="O3900" s="84"/>
    </row>
    <row r="3901" spans="14:15" x14ac:dyDescent="0.25">
      <c r="N3901" s="84"/>
      <c r="O3901" s="84"/>
    </row>
    <row r="3902" spans="14:15" x14ac:dyDescent="0.25">
      <c r="N3902" s="84"/>
      <c r="O3902" s="84"/>
    </row>
    <row r="3903" spans="14:15" x14ac:dyDescent="0.25">
      <c r="N3903" s="84"/>
      <c r="O3903" s="84"/>
    </row>
    <row r="3904" spans="14:15" x14ac:dyDescent="0.25">
      <c r="N3904" s="84"/>
      <c r="O3904" s="84"/>
    </row>
    <row r="3905" spans="14:15" x14ac:dyDescent="0.25">
      <c r="N3905" s="84"/>
      <c r="O3905" s="84"/>
    </row>
    <row r="3906" spans="14:15" x14ac:dyDescent="0.25">
      <c r="N3906" s="84"/>
      <c r="O3906" s="84"/>
    </row>
    <row r="3907" spans="14:15" x14ac:dyDescent="0.25">
      <c r="N3907" s="84"/>
      <c r="O3907" s="84"/>
    </row>
    <row r="3908" spans="14:15" x14ac:dyDescent="0.25">
      <c r="N3908" s="84"/>
      <c r="O3908" s="84"/>
    </row>
    <row r="3909" spans="14:15" x14ac:dyDescent="0.25">
      <c r="N3909" s="84"/>
      <c r="O3909" s="84"/>
    </row>
    <row r="3910" spans="14:15" x14ac:dyDescent="0.25">
      <c r="N3910" s="84"/>
      <c r="O3910" s="84"/>
    </row>
    <row r="3911" spans="14:15" x14ac:dyDescent="0.25">
      <c r="N3911" s="84"/>
      <c r="O3911" s="84"/>
    </row>
    <row r="3912" spans="14:15" x14ac:dyDescent="0.25">
      <c r="N3912" s="84"/>
      <c r="O3912" s="84"/>
    </row>
    <row r="3913" spans="14:15" x14ac:dyDescent="0.25">
      <c r="N3913" s="84"/>
      <c r="O3913" s="84"/>
    </row>
    <row r="3914" spans="14:15" x14ac:dyDescent="0.25">
      <c r="N3914" s="84"/>
      <c r="O3914" s="84"/>
    </row>
    <row r="3915" spans="14:15" x14ac:dyDescent="0.25">
      <c r="N3915" s="84"/>
      <c r="O3915" s="84"/>
    </row>
    <row r="3916" spans="14:15" x14ac:dyDescent="0.25">
      <c r="N3916" s="84"/>
      <c r="O3916" s="84"/>
    </row>
    <row r="3917" spans="14:15" x14ac:dyDescent="0.25">
      <c r="N3917" s="84"/>
      <c r="O3917" s="84"/>
    </row>
    <row r="3918" spans="14:15" x14ac:dyDescent="0.25">
      <c r="N3918" s="84"/>
      <c r="O3918" s="84"/>
    </row>
    <row r="3919" spans="14:15" x14ac:dyDescent="0.25">
      <c r="N3919" s="84"/>
      <c r="O3919" s="84"/>
    </row>
    <row r="3920" spans="14:15" x14ac:dyDescent="0.25">
      <c r="N3920" s="84"/>
      <c r="O3920" s="84"/>
    </row>
    <row r="3921" spans="14:15" x14ac:dyDescent="0.25">
      <c r="N3921" s="84"/>
      <c r="O3921" s="84"/>
    </row>
    <row r="3922" spans="14:15" x14ac:dyDescent="0.25">
      <c r="N3922" s="84"/>
      <c r="O3922" s="84"/>
    </row>
    <row r="3923" spans="14:15" x14ac:dyDescent="0.25">
      <c r="N3923" s="84"/>
      <c r="O3923" s="84"/>
    </row>
    <row r="3924" spans="14:15" x14ac:dyDescent="0.25">
      <c r="N3924" s="84"/>
      <c r="O3924" s="84"/>
    </row>
    <row r="3925" spans="14:15" x14ac:dyDescent="0.25">
      <c r="N3925" s="84"/>
      <c r="O3925" s="84"/>
    </row>
    <row r="3926" spans="14:15" x14ac:dyDescent="0.25">
      <c r="N3926" s="84"/>
      <c r="O3926" s="84"/>
    </row>
    <row r="3927" spans="14:15" x14ac:dyDescent="0.25">
      <c r="N3927" s="84"/>
      <c r="O3927" s="84"/>
    </row>
    <row r="3928" spans="14:15" x14ac:dyDescent="0.25">
      <c r="N3928" s="84"/>
      <c r="O3928" s="84"/>
    </row>
    <row r="3929" spans="14:15" x14ac:dyDescent="0.25">
      <c r="N3929" s="84"/>
      <c r="O3929" s="84"/>
    </row>
    <row r="3930" spans="14:15" x14ac:dyDescent="0.25">
      <c r="N3930" s="84"/>
      <c r="O3930" s="84"/>
    </row>
    <row r="3931" spans="14:15" x14ac:dyDescent="0.25">
      <c r="N3931" s="84"/>
      <c r="O3931" s="84"/>
    </row>
    <row r="3932" spans="14:15" x14ac:dyDescent="0.25">
      <c r="N3932" s="84"/>
      <c r="O3932" s="84"/>
    </row>
    <row r="3933" spans="14:15" x14ac:dyDescent="0.25">
      <c r="N3933" s="84"/>
      <c r="O3933" s="84"/>
    </row>
    <row r="3934" spans="14:15" x14ac:dyDescent="0.25">
      <c r="N3934" s="84"/>
      <c r="O3934" s="84"/>
    </row>
    <row r="3935" spans="14:15" x14ac:dyDescent="0.25">
      <c r="N3935" s="84"/>
      <c r="O3935" s="84"/>
    </row>
    <row r="3936" spans="14:15" x14ac:dyDescent="0.25">
      <c r="N3936" s="84"/>
      <c r="O3936" s="84"/>
    </row>
    <row r="3937" spans="14:15" x14ac:dyDescent="0.25">
      <c r="N3937" s="84"/>
      <c r="O3937" s="84"/>
    </row>
    <row r="3938" spans="14:15" x14ac:dyDescent="0.25">
      <c r="N3938" s="84"/>
      <c r="O3938" s="84"/>
    </row>
    <row r="3939" spans="14:15" x14ac:dyDescent="0.25">
      <c r="N3939" s="84"/>
      <c r="O3939" s="84"/>
    </row>
    <row r="3940" spans="14:15" x14ac:dyDescent="0.25">
      <c r="N3940" s="84"/>
      <c r="O3940" s="84"/>
    </row>
    <row r="3941" spans="14:15" x14ac:dyDescent="0.25">
      <c r="N3941" s="84"/>
      <c r="O3941" s="84"/>
    </row>
    <row r="3942" spans="14:15" x14ac:dyDescent="0.25">
      <c r="N3942" s="84"/>
      <c r="O3942" s="84"/>
    </row>
    <row r="3943" spans="14:15" x14ac:dyDescent="0.25">
      <c r="N3943" s="84"/>
      <c r="O3943" s="84"/>
    </row>
    <row r="3944" spans="14:15" x14ac:dyDescent="0.25">
      <c r="N3944" s="84"/>
      <c r="O3944" s="84"/>
    </row>
    <row r="3945" spans="14:15" x14ac:dyDescent="0.25">
      <c r="N3945" s="84"/>
      <c r="O3945" s="84"/>
    </row>
    <row r="3946" spans="14:15" x14ac:dyDescent="0.25">
      <c r="N3946" s="84"/>
      <c r="O3946" s="84"/>
    </row>
    <row r="3947" spans="14:15" x14ac:dyDescent="0.25">
      <c r="N3947" s="84"/>
      <c r="O3947" s="84"/>
    </row>
    <row r="3948" spans="14:15" x14ac:dyDescent="0.25">
      <c r="N3948" s="84"/>
      <c r="O3948" s="84"/>
    </row>
    <row r="3949" spans="14:15" x14ac:dyDescent="0.25">
      <c r="N3949" s="84"/>
      <c r="O3949" s="84"/>
    </row>
    <row r="3950" spans="14:15" x14ac:dyDescent="0.25">
      <c r="N3950" s="84"/>
      <c r="O3950" s="84"/>
    </row>
    <row r="3951" spans="14:15" x14ac:dyDescent="0.25">
      <c r="N3951" s="84"/>
      <c r="O3951" s="84"/>
    </row>
    <row r="3952" spans="14:15" x14ac:dyDescent="0.25">
      <c r="N3952" s="84"/>
      <c r="O3952" s="84"/>
    </row>
    <row r="3953" spans="14:15" x14ac:dyDescent="0.25">
      <c r="N3953" s="84"/>
      <c r="O3953" s="84"/>
    </row>
    <row r="3954" spans="14:15" x14ac:dyDescent="0.25">
      <c r="N3954" s="84"/>
      <c r="O3954" s="84"/>
    </row>
    <row r="3955" spans="14:15" x14ac:dyDescent="0.25">
      <c r="N3955" s="84"/>
      <c r="O3955" s="84"/>
    </row>
    <row r="3956" spans="14:15" x14ac:dyDescent="0.25">
      <c r="N3956" s="84"/>
      <c r="O3956" s="84"/>
    </row>
    <row r="3957" spans="14:15" x14ac:dyDescent="0.25">
      <c r="N3957" s="84"/>
      <c r="O3957" s="84"/>
    </row>
    <row r="3958" spans="14:15" x14ac:dyDescent="0.25">
      <c r="N3958" s="84"/>
      <c r="O3958" s="84"/>
    </row>
    <row r="3959" spans="14:15" x14ac:dyDescent="0.25">
      <c r="N3959" s="84"/>
      <c r="O3959" s="84"/>
    </row>
    <row r="3960" spans="14:15" x14ac:dyDescent="0.25">
      <c r="N3960" s="84"/>
      <c r="O3960" s="84"/>
    </row>
    <row r="3961" spans="14:15" x14ac:dyDescent="0.25">
      <c r="N3961" s="84"/>
      <c r="O3961" s="84"/>
    </row>
    <row r="3962" spans="14:15" x14ac:dyDescent="0.25">
      <c r="N3962" s="84"/>
      <c r="O3962" s="84"/>
    </row>
    <row r="3963" spans="14:15" x14ac:dyDescent="0.25">
      <c r="N3963" s="84"/>
      <c r="O3963" s="84"/>
    </row>
    <row r="3964" spans="14:15" x14ac:dyDescent="0.25">
      <c r="N3964" s="84"/>
      <c r="O3964" s="84"/>
    </row>
    <row r="3965" spans="14:15" x14ac:dyDescent="0.25">
      <c r="N3965" s="84"/>
      <c r="O3965" s="84"/>
    </row>
    <row r="3966" spans="14:15" x14ac:dyDescent="0.25">
      <c r="N3966" s="84"/>
      <c r="O3966" s="84"/>
    </row>
    <row r="3967" spans="14:15" x14ac:dyDescent="0.25">
      <c r="N3967" s="84"/>
      <c r="O3967" s="84"/>
    </row>
    <row r="3968" spans="14:15" x14ac:dyDescent="0.25">
      <c r="N3968" s="84"/>
      <c r="O3968" s="84"/>
    </row>
    <row r="3969" spans="14:15" x14ac:dyDescent="0.25">
      <c r="N3969" s="84"/>
      <c r="O3969" s="84"/>
    </row>
    <row r="3970" spans="14:15" x14ac:dyDescent="0.25">
      <c r="N3970" s="84"/>
      <c r="O3970" s="84"/>
    </row>
    <row r="3971" spans="14:15" x14ac:dyDescent="0.25">
      <c r="N3971" s="84"/>
      <c r="O3971" s="84"/>
    </row>
    <row r="3972" spans="14:15" x14ac:dyDescent="0.25">
      <c r="N3972" s="84"/>
      <c r="O3972" s="84"/>
    </row>
    <row r="3973" spans="14:15" x14ac:dyDescent="0.25">
      <c r="N3973" s="84"/>
      <c r="O3973" s="84"/>
    </row>
    <row r="3974" spans="14:15" x14ac:dyDescent="0.25">
      <c r="N3974" s="84"/>
      <c r="O3974" s="84"/>
    </row>
    <row r="3975" spans="14:15" x14ac:dyDescent="0.25">
      <c r="N3975" s="84"/>
      <c r="O3975" s="84"/>
    </row>
    <row r="3976" spans="14:15" x14ac:dyDescent="0.25">
      <c r="N3976" s="84"/>
      <c r="O3976" s="84"/>
    </row>
    <row r="3977" spans="14:15" x14ac:dyDescent="0.25">
      <c r="N3977" s="84"/>
      <c r="O3977" s="84"/>
    </row>
    <row r="3978" spans="14:15" x14ac:dyDescent="0.25">
      <c r="N3978" s="84"/>
      <c r="O3978" s="84"/>
    </row>
    <row r="3979" spans="14:15" x14ac:dyDescent="0.25">
      <c r="N3979" s="84"/>
      <c r="O3979" s="84"/>
    </row>
    <row r="3980" spans="14:15" x14ac:dyDescent="0.25">
      <c r="N3980" s="84"/>
      <c r="O3980" s="84"/>
    </row>
    <row r="3981" spans="14:15" x14ac:dyDescent="0.25">
      <c r="N3981" s="84"/>
      <c r="O3981" s="84"/>
    </row>
    <row r="3982" spans="14:15" x14ac:dyDescent="0.25">
      <c r="N3982" s="84"/>
      <c r="O3982" s="84"/>
    </row>
    <row r="3983" spans="14:15" x14ac:dyDescent="0.25">
      <c r="N3983" s="84"/>
      <c r="O3983" s="84"/>
    </row>
    <row r="3984" spans="14:15" x14ac:dyDescent="0.25">
      <c r="N3984" s="84"/>
      <c r="O3984" s="84"/>
    </row>
    <row r="3985" spans="14:15" x14ac:dyDescent="0.25">
      <c r="N3985" s="84"/>
      <c r="O3985" s="84"/>
    </row>
    <row r="3986" spans="14:15" x14ac:dyDescent="0.25">
      <c r="N3986" s="84"/>
      <c r="O3986" s="84"/>
    </row>
    <row r="3987" spans="14:15" x14ac:dyDescent="0.25">
      <c r="N3987" s="84"/>
      <c r="O3987" s="84"/>
    </row>
    <row r="3988" spans="14:15" x14ac:dyDescent="0.25">
      <c r="N3988" s="84"/>
      <c r="O3988" s="84"/>
    </row>
    <row r="3989" spans="14:15" x14ac:dyDescent="0.25">
      <c r="N3989" s="84"/>
      <c r="O3989" s="84"/>
    </row>
    <row r="3990" spans="14:15" x14ac:dyDescent="0.25">
      <c r="N3990" s="84"/>
      <c r="O3990" s="84"/>
    </row>
    <row r="3991" spans="14:15" x14ac:dyDescent="0.25">
      <c r="N3991" s="84"/>
      <c r="O3991" s="84"/>
    </row>
    <row r="3992" spans="14:15" x14ac:dyDescent="0.25">
      <c r="N3992" s="84"/>
      <c r="O3992" s="84"/>
    </row>
    <row r="3993" spans="14:15" x14ac:dyDescent="0.25">
      <c r="N3993" s="84"/>
      <c r="O3993" s="84"/>
    </row>
    <row r="3994" spans="14:15" x14ac:dyDescent="0.25">
      <c r="N3994" s="84"/>
      <c r="O3994" s="84"/>
    </row>
    <row r="3995" spans="14:15" x14ac:dyDescent="0.25">
      <c r="N3995" s="84"/>
      <c r="O3995" s="84"/>
    </row>
    <row r="3996" spans="14:15" x14ac:dyDescent="0.25">
      <c r="N3996" s="84"/>
      <c r="O3996" s="84"/>
    </row>
    <row r="3997" spans="14:15" x14ac:dyDescent="0.25">
      <c r="N3997" s="84"/>
      <c r="O3997" s="84"/>
    </row>
    <row r="3998" spans="14:15" x14ac:dyDescent="0.25">
      <c r="N3998" s="84"/>
      <c r="O3998" s="84"/>
    </row>
    <row r="3999" spans="14:15" x14ac:dyDescent="0.25">
      <c r="N3999" s="84"/>
      <c r="O3999" s="84"/>
    </row>
    <row r="4000" spans="14:15" x14ac:dyDescent="0.25">
      <c r="N4000" s="84"/>
      <c r="O4000" s="84"/>
    </row>
    <row r="4001" spans="14:15" x14ac:dyDescent="0.25">
      <c r="N4001" s="84"/>
      <c r="O4001" s="84"/>
    </row>
    <row r="4002" spans="14:15" x14ac:dyDescent="0.25">
      <c r="N4002" s="84"/>
      <c r="O4002" s="84"/>
    </row>
    <row r="4003" spans="14:15" x14ac:dyDescent="0.25">
      <c r="N4003" s="84"/>
      <c r="O4003" s="84"/>
    </row>
    <row r="4004" spans="14:15" x14ac:dyDescent="0.25">
      <c r="N4004" s="84"/>
      <c r="O4004" s="84"/>
    </row>
    <row r="4005" spans="14:15" x14ac:dyDescent="0.25">
      <c r="N4005" s="84"/>
      <c r="O4005" s="84"/>
    </row>
    <row r="4006" spans="14:15" x14ac:dyDescent="0.25">
      <c r="N4006" s="84"/>
      <c r="O4006" s="84"/>
    </row>
    <row r="4007" spans="14:15" x14ac:dyDescent="0.25">
      <c r="N4007" s="84"/>
      <c r="O4007" s="84"/>
    </row>
    <row r="4008" spans="14:15" x14ac:dyDescent="0.25">
      <c r="N4008" s="84"/>
      <c r="O4008" s="84"/>
    </row>
    <row r="4009" spans="14:15" x14ac:dyDescent="0.25">
      <c r="N4009" s="84"/>
      <c r="O4009" s="84"/>
    </row>
    <row r="4010" spans="14:15" x14ac:dyDescent="0.25">
      <c r="N4010" s="84"/>
      <c r="O4010" s="84"/>
    </row>
    <row r="4011" spans="14:15" x14ac:dyDescent="0.25">
      <c r="N4011" s="84"/>
      <c r="O4011" s="84"/>
    </row>
    <row r="4012" spans="14:15" x14ac:dyDescent="0.25">
      <c r="N4012" s="84"/>
      <c r="O4012" s="84"/>
    </row>
    <row r="4013" spans="14:15" x14ac:dyDescent="0.25">
      <c r="N4013" s="84"/>
      <c r="O4013" s="84"/>
    </row>
    <row r="4014" spans="14:15" x14ac:dyDescent="0.25">
      <c r="N4014" s="84"/>
      <c r="O4014" s="84"/>
    </row>
    <row r="4015" spans="14:15" x14ac:dyDescent="0.25">
      <c r="N4015" s="84"/>
      <c r="O4015" s="84"/>
    </row>
    <row r="4016" spans="14:15" x14ac:dyDescent="0.25">
      <c r="N4016" s="84"/>
      <c r="O4016" s="84"/>
    </row>
    <row r="4017" spans="14:15" x14ac:dyDescent="0.25">
      <c r="N4017" s="84"/>
      <c r="O4017" s="84"/>
    </row>
    <row r="4018" spans="14:15" x14ac:dyDescent="0.25">
      <c r="N4018" s="84"/>
      <c r="O4018" s="84"/>
    </row>
    <row r="4019" spans="14:15" x14ac:dyDescent="0.25">
      <c r="N4019" s="84"/>
      <c r="O4019" s="84"/>
    </row>
    <row r="4020" spans="14:15" x14ac:dyDescent="0.25">
      <c r="N4020" s="84"/>
      <c r="O4020" s="84"/>
    </row>
    <row r="4021" spans="14:15" x14ac:dyDescent="0.25">
      <c r="N4021" s="84"/>
      <c r="O4021" s="84"/>
    </row>
    <row r="4022" spans="14:15" x14ac:dyDescent="0.25">
      <c r="N4022" s="84"/>
      <c r="O4022" s="84"/>
    </row>
    <row r="4023" spans="14:15" x14ac:dyDescent="0.25">
      <c r="N4023" s="84"/>
      <c r="O4023" s="84"/>
    </row>
    <row r="4024" spans="14:15" x14ac:dyDescent="0.25">
      <c r="N4024" s="84"/>
      <c r="O4024" s="84"/>
    </row>
    <row r="4025" spans="14:15" x14ac:dyDescent="0.25">
      <c r="N4025" s="84"/>
      <c r="O4025" s="84"/>
    </row>
    <row r="4026" spans="14:15" x14ac:dyDescent="0.25">
      <c r="N4026" s="84"/>
      <c r="O4026" s="84"/>
    </row>
    <row r="4027" spans="14:15" x14ac:dyDescent="0.25">
      <c r="N4027" s="84"/>
      <c r="O4027" s="84"/>
    </row>
    <row r="4028" spans="14:15" x14ac:dyDescent="0.25">
      <c r="N4028" s="84"/>
      <c r="O4028" s="84"/>
    </row>
    <row r="4029" spans="14:15" x14ac:dyDescent="0.25">
      <c r="N4029" s="84"/>
      <c r="O4029" s="84"/>
    </row>
    <row r="4030" spans="14:15" x14ac:dyDescent="0.25">
      <c r="N4030" s="84"/>
      <c r="O4030" s="84"/>
    </row>
    <row r="4031" spans="14:15" x14ac:dyDescent="0.25">
      <c r="N4031" s="84"/>
      <c r="O4031" s="84"/>
    </row>
    <row r="4032" spans="14:15" x14ac:dyDescent="0.25">
      <c r="N4032" s="84"/>
      <c r="O4032" s="84"/>
    </row>
    <row r="4033" spans="14:15" x14ac:dyDescent="0.25">
      <c r="N4033" s="84"/>
      <c r="O4033" s="84"/>
    </row>
    <row r="4034" spans="14:15" x14ac:dyDescent="0.25">
      <c r="N4034" s="84"/>
      <c r="O4034" s="84"/>
    </row>
    <row r="4035" spans="14:15" x14ac:dyDescent="0.25">
      <c r="N4035" s="84"/>
      <c r="O4035" s="84"/>
    </row>
    <row r="4036" spans="14:15" x14ac:dyDescent="0.25">
      <c r="N4036" s="84"/>
      <c r="O4036" s="84"/>
    </row>
    <row r="4037" spans="14:15" x14ac:dyDescent="0.25">
      <c r="N4037" s="84"/>
      <c r="O4037" s="84"/>
    </row>
    <row r="4038" spans="14:15" x14ac:dyDescent="0.25">
      <c r="N4038" s="84"/>
      <c r="O4038" s="84"/>
    </row>
    <row r="4039" spans="14:15" x14ac:dyDescent="0.25">
      <c r="N4039" s="84"/>
      <c r="O4039" s="84"/>
    </row>
    <row r="4040" spans="14:15" x14ac:dyDescent="0.25">
      <c r="N4040" s="84"/>
      <c r="O4040" s="84"/>
    </row>
    <row r="4041" spans="14:15" x14ac:dyDescent="0.25">
      <c r="N4041" s="84"/>
      <c r="O4041" s="84"/>
    </row>
    <row r="4042" spans="14:15" x14ac:dyDescent="0.25">
      <c r="N4042" s="84"/>
      <c r="O4042" s="84"/>
    </row>
    <row r="4043" spans="14:15" x14ac:dyDescent="0.25">
      <c r="N4043" s="84"/>
      <c r="O4043" s="84"/>
    </row>
    <row r="4044" spans="14:15" x14ac:dyDescent="0.25">
      <c r="N4044" s="84"/>
      <c r="O4044" s="84"/>
    </row>
    <row r="4045" spans="14:15" x14ac:dyDescent="0.25">
      <c r="N4045" s="84"/>
      <c r="O4045" s="84"/>
    </row>
    <row r="4046" spans="14:15" x14ac:dyDescent="0.25">
      <c r="N4046" s="84"/>
      <c r="O4046" s="84"/>
    </row>
    <row r="4047" spans="14:15" x14ac:dyDescent="0.25">
      <c r="N4047" s="84"/>
      <c r="O4047" s="84"/>
    </row>
    <row r="4048" spans="14:15" x14ac:dyDescent="0.25">
      <c r="N4048" s="84"/>
      <c r="O4048" s="84"/>
    </row>
    <row r="4049" spans="14:15" x14ac:dyDescent="0.25">
      <c r="N4049" s="84"/>
      <c r="O4049" s="84"/>
    </row>
    <row r="4050" spans="14:15" x14ac:dyDescent="0.25">
      <c r="N4050" s="84"/>
      <c r="O4050" s="84"/>
    </row>
    <row r="4051" spans="14:15" x14ac:dyDescent="0.25">
      <c r="N4051" s="84"/>
      <c r="O4051" s="84"/>
    </row>
    <row r="4052" spans="14:15" x14ac:dyDescent="0.25">
      <c r="N4052" s="84"/>
      <c r="O4052" s="84"/>
    </row>
    <row r="4053" spans="14:15" x14ac:dyDescent="0.25">
      <c r="N4053" s="84"/>
      <c r="O4053" s="84"/>
    </row>
    <row r="4054" spans="14:15" x14ac:dyDescent="0.25">
      <c r="N4054" s="84"/>
      <c r="O4054" s="84"/>
    </row>
    <row r="4055" spans="14:15" x14ac:dyDescent="0.25">
      <c r="N4055" s="84"/>
      <c r="O4055" s="84"/>
    </row>
    <row r="4056" spans="14:15" x14ac:dyDescent="0.25">
      <c r="N4056" s="84"/>
      <c r="O4056" s="84"/>
    </row>
    <row r="4057" spans="14:15" x14ac:dyDescent="0.25">
      <c r="N4057" s="84"/>
      <c r="O4057" s="84"/>
    </row>
    <row r="4058" spans="14:15" x14ac:dyDescent="0.25">
      <c r="N4058" s="84"/>
      <c r="O4058" s="84"/>
    </row>
    <row r="4059" spans="14:15" x14ac:dyDescent="0.25">
      <c r="N4059" s="84"/>
      <c r="O4059" s="84"/>
    </row>
    <row r="4060" spans="14:15" x14ac:dyDescent="0.25">
      <c r="N4060" s="84"/>
      <c r="O4060" s="84"/>
    </row>
    <row r="4061" spans="14:15" x14ac:dyDescent="0.25">
      <c r="N4061" s="84"/>
      <c r="O4061" s="84"/>
    </row>
    <row r="4062" spans="14:15" x14ac:dyDescent="0.25">
      <c r="N4062" s="84"/>
      <c r="O4062" s="84"/>
    </row>
    <row r="4063" spans="14:15" x14ac:dyDescent="0.25">
      <c r="N4063" s="84"/>
      <c r="O4063" s="84"/>
    </row>
    <row r="4064" spans="14:15" x14ac:dyDescent="0.25">
      <c r="N4064" s="84"/>
      <c r="O4064" s="84"/>
    </row>
    <row r="4065" spans="14:15" x14ac:dyDescent="0.25">
      <c r="N4065" s="84"/>
      <c r="O4065" s="84"/>
    </row>
    <row r="4066" spans="14:15" x14ac:dyDescent="0.25">
      <c r="N4066" s="84"/>
      <c r="O4066" s="84"/>
    </row>
    <row r="4067" spans="14:15" x14ac:dyDescent="0.25">
      <c r="N4067" s="84"/>
      <c r="O4067" s="84"/>
    </row>
    <row r="4068" spans="14:15" x14ac:dyDescent="0.25">
      <c r="N4068" s="84"/>
      <c r="O4068" s="84"/>
    </row>
    <row r="4069" spans="14:15" x14ac:dyDescent="0.25">
      <c r="N4069" s="84"/>
      <c r="O4069" s="84"/>
    </row>
    <row r="4070" spans="14:15" x14ac:dyDescent="0.25">
      <c r="N4070" s="84"/>
      <c r="O4070" s="84"/>
    </row>
    <row r="4071" spans="14:15" x14ac:dyDescent="0.25">
      <c r="N4071" s="84"/>
      <c r="O4071" s="84"/>
    </row>
    <row r="4072" spans="14:15" x14ac:dyDescent="0.25">
      <c r="N4072" s="84"/>
      <c r="O4072" s="84"/>
    </row>
    <row r="4073" spans="14:15" x14ac:dyDescent="0.25">
      <c r="N4073" s="84"/>
      <c r="O4073" s="84"/>
    </row>
    <row r="4074" spans="14:15" x14ac:dyDescent="0.25">
      <c r="N4074" s="84"/>
      <c r="O4074" s="84"/>
    </row>
    <row r="4075" spans="14:15" x14ac:dyDescent="0.25">
      <c r="N4075" s="84"/>
      <c r="O4075" s="84"/>
    </row>
    <row r="4076" spans="14:15" x14ac:dyDescent="0.25">
      <c r="N4076" s="84"/>
      <c r="O4076" s="84"/>
    </row>
    <row r="4077" spans="14:15" x14ac:dyDescent="0.25">
      <c r="N4077" s="84"/>
      <c r="O4077" s="84"/>
    </row>
    <row r="4078" spans="14:15" x14ac:dyDescent="0.25">
      <c r="N4078" s="84"/>
      <c r="O4078" s="84"/>
    </row>
    <row r="4079" spans="14:15" x14ac:dyDescent="0.25">
      <c r="N4079" s="84"/>
      <c r="O4079" s="84"/>
    </row>
    <row r="4080" spans="14:15" x14ac:dyDescent="0.25">
      <c r="N4080" s="84"/>
      <c r="O4080" s="84"/>
    </row>
    <row r="4081" spans="14:15" x14ac:dyDescent="0.25">
      <c r="N4081" s="84"/>
      <c r="O4081" s="84"/>
    </row>
    <row r="4082" spans="14:15" x14ac:dyDescent="0.25">
      <c r="N4082" s="84"/>
      <c r="O4082" s="84"/>
    </row>
    <row r="4083" spans="14:15" x14ac:dyDescent="0.25">
      <c r="N4083" s="84"/>
      <c r="O4083" s="84"/>
    </row>
    <row r="4084" spans="14:15" x14ac:dyDescent="0.25">
      <c r="N4084" s="84"/>
      <c r="O4084" s="84"/>
    </row>
    <row r="4085" spans="14:15" x14ac:dyDescent="0.25">
      <c r="N4085" s="84"/>
      <c r="O4085" s="84"/>
    </row>
    <row r="4086" spans="14:15" x14ac:dyDescent="0.25">
      <c r="N4086" s="84"/>
      <c r="O4086" s="84"/>
    </row>
    <row r="4087" spans="14:15" x14ac:dyDescent="0.25">
      <c r="N4087" s="84"/>
      <c r="O4087" s="84"/>
    </row>
    <row r="4088" spans="14:15" x14ac:dyDescent="0.25">
      <c r="N4088" s="84"/>
      <c r="O4088" s="84"/>
    </row>
    <row r="4089" spans="14:15" x14ac:dyDescent="0.25">
      <c r="N4089" s="84"/>
      <c r="O4089" s="84"/>
    </row>
    <row r="4090" spans="14:15" x14ac:dyDescent="0.25">
      <c r="N4090" s="84"/>
      <c r="O4090" s="84"/>
    </row>
    <row r="4091" spans="14:15" x14ac:dyDescent="0.25">
      <c r="N4091" s="84"/>
      <c r="O4091" s="84"/>
    </row>
    <row r="4092" spans="14:15" x14ac:dyDescent="0.25">
      <c r="N4092" s="84"/>
      <c r="O4092" s="84"/>
    </row>
    <row r="4093" spans="14:15" x14ac:dyDescent="0.25">
      <c r="N4093" s="84"/>
      <c r="O4093" s="84"/>
    </row>
    <row r="4094" spans="14:15" x14ac:dyDescent="0.25">
      <c r="N4094" s="84"/>
      <c r="O4094" s="84"/>
    </row>
    <row r="4095" spans="14:15" x14ac:dyDescent="0.25">
      <c r="N4095" s="84"/>
      <c r="O4095" s="84"/>
    </row>
    <row r="4096" spans="14:15" x14ac:dyDescent="0.25">
      <c r="N4096" s="84"/>
      <c r="O4096" s="84"/>
    </row>
    <row r="4097" spans="14:15" x14ac:dyDescent="0.25">
      <c r="N4097" s="84"/>
      <c r="O4097" s="84"/>
    </row>
    <row r="4098" spans="14:15" x14ac:dyDescent="0.25">
      <c r="N4098" s="84"/>
      <c r="O4098" s="84"/>
    </row>
    <row r="4099" spans="14:15" x14ac:dyDescent="0.25">
      <c r="N4099" s="84"/>
      <c r="O4099" s="84"/>
    </row>
    <row r="4100" spans="14:15" x14ac:dyDescent="0.25">
      <c r="N4100" s="84"/>
      <c r="O4100" s="84"/>
    </row>
    <row r="4101" spans="14:15" x14ac:dyDescent="0.25">
      <c r="N4101" s="84"/>
      <c r="O4101" s="84"/>
    </row>
    <row r="4102" spans="14:15" x14ac:dyDescent="0.25">
      <c r="N4102" s="84"/>
      <c r="O4102" s="84"/>
    </row>
    <row r="4103" spans="14:15" x14ac:dyDescent="0.25">
      <c r="N4103" s="84"/>
      <c r="O4103" s="84"/>
    </row>
    <row r="4104" spans="14:15" x14ac:dyDescent="0.25">
      <c r="N4104" s="84"/>
      <c r="O4104" s="84"/>
    </row>
    <row r="4105" spans="14:15" x14ac:dyDescent="0.25">
      <c r="N4105" s="84"/>
      <c r="O4105" s="84"/>
    </row>
    <row r="4106" spans="14:15" x14ac:dyDescent="0.25">
      <c r="N4106" s="84"/>
      <c r="O4106" s="84"/>
    </row>
    <row r="4107" spans="14:15" x14ac:dyDescent="0.25">
      <c r="N4107" s="84"/>
      <c r="O4107" s="84"/>
    </row>
    <row r="4108" spans="14:15" x14ac:dyDescent="0.25">
      <c r="N4108" s="84"/>
      <c r="O4108" s="84"/>
    </row>
    <row r="4109" spans="14:15" x14ac:dyDescent="0.25">
      <c r="N4109" s="84"/>
      <c r="O4109" s="84"/>
    </row>
    <row r="4110" spans="14:15" x14ac:dyDescent="0.25">
      <c r="N4110" s="84"/>
      <c r="O4110" s="84"/>
    </row>
    <row r="4111" spans="14:15" x14ac:dyDescent="0.25">
      <c r="N4111" s="84"/>
      <c r="O4111" s="84"/>
    </row>
    <row r="4112" spans="14:15" x14ac:dyDescent="0.25">
      <c r="N4112" s="84"/>
      <c r="O4112" s="84"/>
    </row>
    <row r="4113" spans="14:15" x14ac:dyDescent="0.25">
      <c r="N4113" s="84"/>
      <c r="O4113" s="84"/>
    </row>
    <row r="4114" spans="14:15" x14ac:dyDescent="0.25">
      <c r="N4114" s="84"/>
      <c r="O4114" s="84"/>
    </row>
    <row r="4115" spans="14:15" x14ac:dyDescent="0.25">
      <c r="N4115" s="84"/>
      <c r="O4115" s="84"/>
    </row>
    <row r="4116" spans="14:15" x14ac:dyDescent="0.25">
      <c r="N4116" s="84"/>
      <c r="O4116" s="84"/>
    </row>
    <row r="4117" spans="14:15" x14ac:dyDescent="0.25">
      <c r="N4117" s="84"/>
      <c r="O4117" s="84"/>
    </row>
    <row r="4118" spans="14:15" x14ac:dyDescent="0.25">
      <c r="N4118" s="84"/>
      <c r="O4118" s="84"/>
    </row>
    <row r="4119" spans="14:15" x14ac:dyDescent="0.25">
      <c r="N4119" s="84"/>
      <c r="O4119" s="84"/>
    </row>
    <row r="4120" spans="14:15" x14ac:dyDescent="0.25">
      <c r="N4120" s="84"/>
      <c r="O4120" s="84"/>
    </row>
    <row r="4121" spans="14:15" x14ac:dyDescent="0.25">
      <c r="N4121" s="84"/>
      <c r="O4121" s="84"/>
    </row>
    <row r="4122" spans="14:15" x14ac:dyDescent="0.25">
      <c r="N4122" s="84"/>
      <c r="O4122" s="84"/>
    </row>
    <row r="4123" spans="14:15" x14ac:dyDescent="0.25">
      <c r="N4123" s="84"/>
      <c r="O4123" s="84"/>
    </row>
    <row r="4124" spans="14:15" x14ac:dyDescent="0.25">
      <c r="N4124" s="84"/>
      <c r="O4124" s="84"/>
    </row>
    <row r="4125" spans="14:15" x14ac:dyDescent="0.25">
      <c r="N4125" s="84"/>
      <c r="O4125" s="84"/>
    </row>
    <row r="4126" spans="14:15" x14ac:dyDescent="0.25">
      <c r="N4126" s="84"/>
      <c r="O4126" s="84"/>
    </row>
    <row r="4127" spans="14:15" x14ac:dyDescent="0.25">
      <c r="N4127" s="84"/>
      <c r="O4127" s="84"/>
    </row>
    <row r="4128" spans="14:15" x14ac:dyDescent="0.25">
      <c r="N4128" s="84"/>
      <c r="O4128" s="84"/>
    </row>
    <row r="4129" spans="14:15" x14ac:dyDescent="0.25">
      <c r="N4129" s="84"/>
      <c r="O4129" s="84"/>
    </row>
    <row r="4130" spans="14:15" x14ac:dyDescent="0.25">
      <c r="N4130" s="84"/>
      <c r="O4130" s="84"/>
    </row>
    <row r="4131" spans="14:15" x14ac:dyDescent="0.25">
      <c r="N4131" s="84"/>
      <c r="O4131" s="84"/>
    </row>
    <row r="4132" spans="14:15" x14ac:dyDescent="0.25">
      <c r="N4132" s="84"/>
      <c r="O4132" s="84"/>
    </row>
    <row r="4133" spans="14:15" x14ac:dyDescent="0.25">
      <c r="N4133" s="84"/>
      <c r="O4133" s="84"/>
    </row>
    <row r="4134" spans="14:15" x14ac:dyDescent="0.25">
      <c r="N4134" s="84"/>
      <c r="O4134" s="84"/>
    </row>
    <row r="4135" spans="14:15" x14ac:dyDescent="0.25">
      <c r="N4135" s="84"/>
      <c r="O4135" s="84"/>
    </row>
    <row r="4136" spans="14:15" x14ac:dyDescent="0.25">
      <c r="N4136" s="84"/>
      <c r="O4136" s="84"/>
    </row>
    <row r="4137" spans="14:15" x14ac:dyDescent="0.25">
      <c r="N4137" s="84"/>
      <c r="O4137" s="84"/>
    </row>
    <row r="4138" spans="14:15" x14ac:dyDescent="0.25">
      <c r="N4138" s="84"/>
      <c r="O4138" s="84"/>
    </row>
    <row r="4139" spans="14:15" x14ac:dyDescent="0.25">
      <c r="N4139" s="84"/>
      <c r="O4139" s="84"/>
    </row>
    <row r="4140" spans="14:15" x14ac:dyDescent="0.25">
      <c r="N4140" s="84"/>
      <c r="O4140" s="84"/>
    </row>
    <row r="4141" spans="14:15" x14ac:dyDescent="0.25">
      <c r="N4141" s="84"/>
      <c r="O4141" s="84"/>
    </row>
    <row r="4142" spans="14:15" x14ac:dyDescent="0.25">
      <c r="N4142" s="84"/>
      <c r="O4142" s="84"/>
    </row>
    <row r="4143" spans="14:15" x14ac:dyDescent="0.25">
      <c r="N4143" s="84"/>
      <c r="O4143" s="84"/>
    </row>
    <row r="4144" spans="14:15" x14ac:dyDescent="0.25">
      <c r="N4144" s="84"/>
      <c r="O4144" s="84"/>
    </row>
    <row r="4145" spans="14:15" x14ac:dyDescent="0.25">
      <c r="N4145" s="84"/>
      <c r="O4145" s="84"/>
    </row>
    <row r="4146" spans="14:15" x14ac:dyDescent="0.25">
      <c r="N4146" s="84"/>
      <c r="O4146" s="84"/>
    </row>
    <row r="4147" spans="14:15" x14ac:dyDescent="0.25">
      <c r="N4147" s="84"/>
      <c r="O4147" s="84"/>
    </row>
    <row r="4148" spans="14:15" x14ac:dyDescent="0.25">
      <c r="N4148" s="84"/>
      <c r="O4148" s="84"/>
    </row>
    <row r="4149" spans="14:15" x14ac:dyDescent="0.25">
      <c r="N4149" s="84"/>
      <c r="O4149" s="84"/>
    </row>
    <row r="4150" spans="14:15" x14ac:dyDescent="0.25">
      <c r="N4150" s="84"/>
      <c r="O4150" s="84"/>
    </row>
    <row r="4151" spans="14:15" x14ac:dyDescent="0.25">
      <c r="N4151" s="84"/>
      <c r="O4151" s="84"/>
    </row>
    <row r="4152" spans="14:15" x14ac:dyDescent="0.25">
      <c r="N4152" s="84"/>
      <c r="O4152" s="84"/>
    </row>
    <row r="4153" spans="14:15" x14ac:dyDescent="0.25">
      <c r="N4153" s="84"/>
      <c r="O4153" s="84"/>
    </row>
    <row r="4154" spans="14:15" x14ac:dyDescent="0.25">
      <c r="N4154" s="84"/>
      <c r="O4154" s="84"/>
    </row>
    <row r="4155" spans="14:15" x14ac:dyDescent="0.25">
      <c r="N4155" s="84"/>
      <c r="O4155" s="84"/>
    </row>
    <row r="4156" spans="14:15" x14ac:dyDescent="0.25">
      <c r="N4156" s="84"/>
      <c r="O4156" s="84"/>
    </row>
    <row r="4157" spans="14:15" x14ac:dyDescent="0.25">
      <c r="N4157" s="84"/>
      <c r="O4157" s="84"/>
    </row>
    <row r="4158" spans="14:15" x14ac:dyDescent="0.25">
      <c r="N4158" s="84"/>
      <c r="O4158" s="84"/>
    </row>
    <row r="4159" spans="14:15" x14ac:dyDescent="0.25">
      <c r="N4159" s="84"/>
      <c r="O4159" s="84"/>
    </row>
    <row r="4160" spans="14:15" x14ac:dyDescent="0.25">
      <c r="N4160" s="84"/>
      <c r="O4160" s="84"/>
    </row>
    <row r="4161" spans="14:15" x14ac:dyDescent="0.25">
      <c r="N4161" s="84"/>
      <c r="O4161" s="84"/>
    </row>
    <row r="4162" spans="14:15" x14ac:dyDescent="0.25">
      <c r="N4162" s="84"/>
      <c r="O4162" s="84"/>
    </row>
    <row r="4163" spans="14:15" x14ac:dyDescent="0.25">
      <c r="N4163" s="84"/>
      <c r="O4163" s="84"/>
    </row>
    <row r="4164" spans="14:15" x14ac:dyDescent="0.25">
      <c r="N4164" s="84"/>
      <c r="O4164" s="84"/>
    </row>
    <row r="4165" spans="14:15" x14ac:dyDescent="0.25">
      <c r="N4165" s="84"/>
      <c r="O4165" s="84"/>
    </row>
    <row r="4166" spans="14:15" x14ac:dyDescent="0.25">
      <c r="N4166" s="84"/>
      <c r="O4166" s="84"/>
    </row>
    <row r="4167" spans="14:15" x14ac:dyDescent="0.25">
      <c r="N4167" s="84"/>
      <c r="O4167" s="84"/>
    </row>
    <row r="4168" spans="14:15" x14ac:dyDescent="0.25">
      <c r="N4168" s="84"/>
      <c r="O4168" s="84"/>
    </row>
    <row r="4169" spans="14:15" x14ac:dyDescent="0.25">
      <c r="N4169" s="84"/>
      <c r="O4169" s="84"/>
    </row>
    <row r="4170" spans="14:15" x14ac:dyDescent="0.25">
      <c r="N4170" s="84"/>
      <c r="O4170" s="84"/>
    </row>
    <row r="4171" spans="14:15" x14ac:dyDescent="0.25">
      <c r="N4171" s="84"/>
      <c r="O4171" s="84"/>
    </row>
    <row r="4172" spans="14:15" x14ac:dyDescent="0.25">
      <c r="N4172" s="84"/>
      <c r="O4172" s="84"/>
    </row>
    <row r="4173" spans="14:15" x14ac:dyDescent="0.25">
      <c r="N4173" s="84"/>
      <c r="O4173" s="84"/>
    </row>
    <row r="4174" spans="14:15" x14ac:dyDescent="0.25">
      <c r="N4174" s="84"/>
      <c r="O4174" s="84"/>
    </row>
    <row r="4175" spans="14:15" x14ac:dyDescent="0.25">
      <c r="N4175" s="84"/>
      <c r="O4175" s="84"/>
    </row>
    <row r="4176" spans="14:15" x14ac:dyDescent="0.25">
      <c r="N4176" s="84"/>
      <c r="O4176" s="84"/>
    </row>
    <row r="4177" spans="14:15" x14ac:dyDescent="0.25">
      <c r="N4177" s="84"/>
      <c r="O4177" s="84"/>
    </row>
    <row r="4178" spans="14:15" x14ac:dyDescent="0.25">
      <c r="N4178" s="84"/>
      <c r="O4178" s="84"/>
    </row>
    <row r="4179" spans="14:15" x14ac:dyDescent="0.25">
      <c r="N4179" s="84"/>
      <c r="O4179" s="84"/>
    </row>
    <row r="4180" spans="14:15" x14ac:dyDescent="0.25">
      <c r="N4180" s="84"/>
      <c r="O4180" s="84"/>
    </row>
    <row r="4181" spans="14:15" x14ac:dyDescent="0.25">
      <c r="N4181" s="84"/>
      <c r="O4181" s="84"/>
    </row>
    <row r="4182" spans="14:15" x14ac:dyDescent="0.25">
      <c r="N4182" s="84"/>
      <c r="O4182" s="84"/>
    </row>
    <row r="4183" spans="14:15" x14ac:dyDescent="0.25">
      <c r="N4183" s="84"/>
      <c r="O4183" s="84"/>
    </row>
    <row r="4184" spans="14:15" x14ac:dyDescent="0.25">
      <c r="N4184" s="84"/>
      <c r="O4184" s="84"/>
    </row>
    <row r="4185" spans="14:15" x14ac:dyDescent="0.25">
      <c r="N4185" s="84"/>
      <c r="O4185" s="84"/>
    </row>
    <row r="4186" spans="14:15" x14ac:dyDescent="0.25">
      <c r="N4186" s="84"/>
      <c r="O4186" s="84"/>
    </row>
    <row r="4187" spans="14:15" x14ac:dyDescent="0.25">
      <c r="N4187" s="84"/>
      <c r="O4187" s="84"/>
    </row>
    <row r="4188" spans="14:15" x14ac:dyDescent="0.25">
      <c r="N4188" s="84"/>
      <c r="O4188" s="84"/>
    </row>
    <row r="4189" spans="14:15" x14ac:dyDescent="0.25">
      <c r="N4189" s="84"/>
      <c r="O4189" s="84"/>
    </row>
    <row r="4190" spans="14:15" x14ac:dyDescent="0.25">
      <c r="N4190" s="84"/>
      <c r="O4190" s="84"/>
    </row>
    <row r="4191" spans="14:15" x14ac:dyDescent="0.25">
      <c r="N4191" s="84"/>
      <c r="O4191" s="84"/>
    </row>
    <row r="4192" spans="14:15" x14ac:dyDescent="0.25">
      <c r="N4192" s="84"/>
      <c r="O4192" s="84"/>
    </row>
    <row r="4193" spans="14:15" x14ac:dyDescent="0.25">
      <c r="N4193" s="84"/>
      <c r="O4193" s="84"/>
    </row>
    <row r="4194" spans="14:15" x14ac:dyDescent="0.25">
      <c r="N4194" s="84"/>
      <c r="O4194" s="84"/>
    </row>
    <row r="4195" spans="14:15" x14ac:dyDescent="0.25">
      <c r="N4195" s="84"/>
      <c r="O4195" s="84"/>
    </row>
    <row r="4196" spans="14:15" x14ac:dyDescent="0.25">
      <c r="N4196" s="84"/>
      <c r="O4196" s="84"/>
    </row>
    <row r="4197" spans="14:15" x14ac:dyDescent="0.25">
      <c r="N4197" s="84"/>
      <c r="O4197" s="84"/>
    </row>
    <row r="4198" spans="14:15" x14ac:dyDescent="0.25">
      <c r="N4198" s="84"/>
      <c r="O4198" s="84"/>
    </row>
    <row r="4199" spans="14:15" x14ac:dyDescent="0.25">
      <c r="N4199" s="84"/>
      <c r="O4199" s="84"/>
    </row>
    <row r="4200" spans="14:15" x14ac:dyDescent="0.25">
      <c r="N4200" s="84"/>
      <c r="O4200" s="84"/>
    </row>
    <row r="4201" spans="14:15" x14ac:dyDescent="0.25">
      <c r="N4201" s="84"/>
      <c r="O4201" s="84"/>
    </row>
    <row r="4202" spans="14:15" x14ac:dyDescent="0.25">
      <c r="N4202" s="84"/>
      <c r="O4202" s="84"/>
    </row>
    <row r="4203" spans="14:15" x14ac:dyDescent="0.25">
      <c r="N4203" s="84"/>
      <c r="O4203" s="84"/>
    </row>
    <row r="4204" spans="14:15" x14ac:dyDescent="0.25">
      <c r="N4204" s="84"/>
      <c r="O4204" s="84"/>
    </row>
    <row r="4205" spans="14:15" x14ac:dyDescent="0.25">
      <c r="N4205" s="84"/>
      <c r="O4205" s="84"/>
    </row>
    <row r="4206" spans="14:15" x14ac:dyDescent="0.25">
      <c r="N4206" s="84"/>
      <c r="O4206" s="84"/>
    </row>
    <row r="4207" spans="14:15" x14ac:dyDescent="0.25">
      <c r="N4207" s="84"/>
      <c r="O4207" s="84"/>
    </row>
    <row r="4208" spans="14:15" x14ac:dyDescent="0.25">
      <c r="N4208" s="84"/>
      <c r="O4208" s="84"/>
    </row>
    <row r="4209" spans="14:15" x14ac:dyDescent="0.25">
      <c r="N4209" s="84"/>
      <c r="O4209" s="84"/>
    </row>
    <row r="4210" spans="14:15" x14ac:dyDescent="0.25">
      <c r="N4210" s="84"/>
      <c r="O4210" s="84"/>
    </row>
    <row r="4211" spans="14:15" x14ac:dyDescent="0.25">
      <c r="N4211" s="84"/>
      <c r="O4211" s="84"/>
    </row>
    <row r="4212" spans="14:15" x14ac:dyDescent="0.25">
      <c r="N4212" s="84"/>
      <c r="O4212" s="84"/>
    </row>
    <row r="4213" spans="14:15" x14ac:dyDescent="0.25">
      <c r="N4213" s="84"/>
      <c r="O4213" s="84"/>
    </row>
    <row r="4214" spans="14:15" x14ac:dyDescent="0.25">
      <c r="N4214" s="84"/>
      <c r="O4214" s="84"/>
    </row>
    <row r="4215" spans="14:15" x14ac:dyDescent="0.25">
      <c r="N4215" s="84"/>
      <c r="O4215" s="84"/>
    </row>
    <row r="4216" spans="14:15" x14ac:dyDescent="0.25">
      <c r="N4216" s="84"/>
      <c r="O4216" s="84"/>
    </row>
    <row r="4217" spans="14:15" x14ac:dyDescent="0.25">
      <c r="N4217" s="84"/>
      <c r="O4217" s="84"/>
    </row>
    <row r="4218" spans="14:15" x14ac:dyDescent="0.25">
      <c r="N4218" s="84"/>
      <c r="O4218" s="84"/>
    </row>
    <row r="4219" spans="14:15" x14ac:dyDescent="0.25">
      <c r="N4219" s="84"/>
      <c r="O4219" s="84"/>
    </row>
    <row r="4220" spans="14:15" x14ac:dyDescent="0.25">
      <c r="N4220" s="84"/>
      <c r="O4220" s="84"/>
    </row>
    <row r="4221" spans="14:15" x14ac:dyDescent="0.25">
      <c r="N4221" s="84"/>
      <c r="O4221" s="84"/>
    </row>
    <row r="4222" spans="14:15" x14ac:dyDescent="0.25">
      <c r="N4222" s="84"/>
      <c r="O4222" s="84"/>
    </row>
    <row r="4223" spans="14:15" x14ac:dyDescent="0.25">
      <c r="N4223" s="84"/>
      <c r="O4223" s="84"/>
    </row>
    <row r="4224" spans="14:15" x14ac:dyDescent="0.25">
      <c r="N4224" s="84"/>
      <c r="O4224" s="84"/>
    </row>
    <row r="4225" spans="14:15" x14ac:dyDescent="0.25">
      <c r="N4225" s="84"/>
      <c r="O4225" s="84"/>
    </row>
    <row r="4226" spans="14:15" x14ac:dyDescent="0.25">
      <c r="N4226" s="84"/>
      <c r="O4226" s="84"/>
    </row>
    <row r="4227" spans="14:15" x14ac:dyDescent="0.25">
      <c r="N4227" s="84"/>
      <c r="O4227" s="84"/>
    </row>
    <row r="4228" spans="14:15" x14ac:dyDescent="0.25">
      <c r="N4228" s="84"/>
      <c r="O4228" s="84"/>
    </row>
    <row r="4229" spans="14:15" x14ac:dyDescent="0.25">
      <c r="N4229" s="84"/>
      <c r="O4229" s="84"/>
    </row>
    <row r="4230" spans="14:15" x14ac:dyDescent="0.25">
      <c r="N4230" s="84"/>
      <c r="O4230" s="84"/>
    </row>
    <row r="4231" spans="14:15" x14ac:dyDescent="0.25">
      <c r="N4231" s="84"/>
      <c r="O4231" s="84"/>
    </row>
    <row r="4232" spans="14:15" x14ac:dyDescent="0.25">
      <c r="N4232" s="84"/>
      <c r="O4232" s="84"/>
    </row>
    <row r="4233" spans="14:15" x14ac:dyDescent="0.25">
      <c r="N4233" s="84"/>
      <c r="O4233" s="84"/>
    </row>
    <row r="4234" spans="14:15" x14ac:dyDescent="0.25">
      <c r="N4234" s="84"/>
      <c r="O4234" s="84"/>
    </row>
    <row r="4235" spans="14:15" x14ac:dyDescent="0.25">
      <c r="N4235" s="84"/>
      <c r="O4235" s="84"/>
    </row>
    <row r="4236" spans="14:15" x14ac:dyDescent="0.25">
      <c r="N4236" s="84"/>
      <c r="O4236" s="84"/>
    </row>
    <row r="4237" spans="14:15" x14ac:dyDescent="0.25">
      <c r="N4237" s="84"/>
      <c r="O4237" s="84"/>
    </row>
    <row r="4238" spans="14:15" x14ac:dyDescent="0.25">
      <c r="N4238" s="84"/>
      <c r="O4238" s="84"/>
    </row>
    <row r="4239" spans="14:15" x14ac:dyDescent="0.25">
      <c r="N4239" s="84"/>
      <c r="O4239" s="84"/>
    </row>
    <row r="4240" spans="14:15" x14ac:dyDescent="0.25">
      <c r="N4240" s="84"/>
      <c r="O4240" s="84"/>
    </row>
    <row r="4241" spans="14:15" x14ac:dyDescent="0.25">
      <c r="N4241" s="84"/>
      <c r="O4241" s="84"/>
    </row>
    <row r="4242" spans="14:15" x14ac:dyDescent="0.25">
      <c r="N4242" s="84"/>
      <c r="O4242" s="84"/>
    </row>
    <row r="4243" spans="14:15" x14ac:dyDescent="0.25">
      <c r="N4243" s="84"/>
      <c r="O4243" s="84"/>
    </row>
    <row r="4244" spans="14:15" x14ac:dyDescent="0.25">
      <c r="N4244" s="84"/>
      <c r="O4244" s="84"/>
    </row>
    <row r="4245" spans="14:15" x14ac:dyDescent="0.25">
      <c r="N4245" s="84"/>
      <c r="O4245" s="84"/>
    </row>
    <row r="4246" spans="14:15" x14ac:dyDescent="0.25">
      <c r="N4246" s="84"/>
      <c r="O4246" s="84"/>
    </row>
    <row r="4247" spans="14:15" x14ac:dyDescent="0.25">
      <c r="N4247" s="84"/>
      <c r="O4247" s="84"/>
    </row>
    <row r="4248" spans="14:15" x14ac:dyDescent="0.25">
      <c r="N4248" s="84"/>
      <c r="O4248" s="84"/>
    </row>
    <row r="4249" spans="14:15" x14ac:dyDescent="0.25">
      <c r="N4249" s="84"/>
      <c r="O4249" s="84"/>
    </row>
    <row r="4250" spans="14:15" x14ac:dyDescent="0.25">
      <c r="N4250" s="84"/>
      <c r="O4250" s="84"/>
    </row>
    <row r="4251" spans="14:15" x14ac:dyDescent="0.25">
      <c r="N4251" s="84"/>
      <c r="O4251" s="84"/>
    </row>
    <row r="4252" spans="14:15" x14ac:dyDescent="0.25">
      <c r="N4252" s="84"/>
      <c r="O4252" s="84"/>
    </row>
    <row r="4253" spans="14:15" x14ac:dyDescent="0.25">
      <c r="N4253" s="84"/>
      <c r="O4253" s="84"/>
    </row>
    <row r="4254" spans="14:15" x14ac:dyDescent="0.25">
      <c r="N4254" s="84"/>
      <c r="O4254" s="84"/>
    </row>
    <row r="4255" spans="14:15" x14ac:dyDescent="0.25">
      <c r="N4255" s="84"/>
      <c r="O4255" s="84"/>
    </row>
    <row r="4256" spans="14:15" x14ac:dyDescent="0.25">
      <c r="N4256" s="84"/>
      <c r="O4256" s="84"/>
    </row>
    <row r="4257" spans="14:15" x14ac:dyDescent="0.25">
      <c r="N4257" s="84"/>
      <c r="O4257" s="84"/>
    </row>
    <row r="4258" spans="14:15" x14ac:dyDescent="0.25">
      <c r="N4258" s="84"/>
      <c r="O4258" s="84"/>
    </row>
    <row r="4259" spans="14:15" x14ac:dyDescent="0.25">
      <c r="N4259" s="84"/>
      <c r="O4259" s="84"/>
    </row>
    <row r="4260" spans="14:15" x14ac:dyDescent="0.25">
      <c r="N4260" s="84"/>
      <c r="O4260" s="84"/>
    </row>
    <row r="4261" spans="14:15" x14ac:dyDescent="0.25">
      <c r="N4261" s="84"/>
      <c r="O4261" s="84"/>
    </row>
    <row r="4262" spans="14:15" x14ac:dyDescent="0.25">
      <c r="N4262" s="84"/>
      <c r="O4262" s="84"/>
    </row>
    <row r="4263" spans="14:15" x14ac:dyDescent="0.25">
      <c r="N4263" s="84"/>
      <c r="O4263" s="84"/>
    </row>
    <row r="4264" spans="14:15" x14ac:dyDescent="0.25">
      <c r="N4264" s="84"/>
      <c r="O4264" s="84"/>
    </row>
    <row r="4265" spans="14:15" x14ac:dyDescent="0.25">
      <c r="N4265" s="84"/>
      <c r="O4265" s="84"/>
    </row>
    <row r="4266" spans="14:15" x14ac:dyDescent="0.25">
      <c r="N4266" s="84"/>
      <c r="O4266" s="84"/>
    </row>
    <row r="4267" spans="14:15" x14ac:dyDescent="0.25">
      <c r="N4267" s="84"/>
      <c r="O4267" s="84"/>
    </row>
    <row r="4268" spans="14:15" x14ac:dyDescent="0.25">
      <c r="N4268" s="84"/>
      <c r="O4268" s="84"/>
    </row>
    <row r="4269" spans="14:15" x14ac:dyDescent="0.25">
      <c r="N4269" s="84"/>
      <c r="O4269" s="84"/>
    </row>
    <row r="4270" spans="14:15" x14ac:dyDescent="0.25">
      <c r="N4270" s="84"/>
      <c r="O4270" s="84"/>
    </row>
    <row r="4271" spans="14:15" x14ac:dyDescent="0.25">
      <c r="N4271" s="84"/>
      <c r="O4271" s="84"/>
    </row>
    <row r="4272" spans="14:15" x14ac:dyDescent="0.25">
      <c r="N4272" s="84"/>
      <c r="O4272" s="84"/>
    </row>
    <row r="4273" spans="14:15" x14ac:dyDescent="0.25">
      <c r="N4273" s="84"/>
      <c r="O4273" s="84"/>
    </row>
    <row r="4274" spans="14:15" x14ac:dyDescent="0.25">
      <c r="N4274" s="84"/>
      <c r="O4274" s="84"/>
    </row>
    <row r="4275" spans="14:15" x14ac:dyDescent="0.25">
      <c r="N4275" s="84"/>
      <c r="O4275" s="84"/>
    </row>
    <row r="4276" spans="14:15" x14ac:dyDescent="0.25">
      <c r="N4276" s="84"/>
      <c r="O4276" s="84"/>
    </row>
    <row r="4277" spans="14:15" x14ac:dyDescent="0.25">
      <c r="N4277" s="84"/>
      <c r="O4277" s="84"/>
    </row>
    <row r="4278" spans="14:15" x14ac:dyDescent="0.25">
      <c r="N4278" s="84"/>
      <c r="O4278" s="84"/>
    </row>
    <row r="4279" spans="14:15" x14ac:dyDescent="0.25">
      <c r="N4279" s="84"/>
      <c r="O4279" s="84"/>
    </row>
    <row r="4280" spans="14:15" x14ac:dyDescent="0.25">
      <c r="N4280" s="84"/>
      <c r="O4280" s="84"/>
    </row>
    <row r="4281" spans="14:15" x14ac:dyDescent="0.25">
      <c r="N4281" s="84"/>
      <c r="O4281" s="84"/>
    </row>
    <row r="4282" spans="14:15" x14ac:dyDescent="0.25">
      <c r="N4282" s="84"/>
      <c r="O4282" s="84"/>
    </row>
    <row r="4283" spans="14:15" x14ac:dyDescent="0.25">
      <c r="N4283" s="84"/>
      <c r="O4283" s="84"/>
    </row>
    <row r="4284" spans="14:15" x14ac:dyDescent="0.25">
      <c r="N4284" s="84"/>
      <c r="O4284" s="84"/>
    </row>
    <row r="4285" spans="14:15" x14ac:dyDescent="0.25">
      <c r="N4285" s="84"/>
      <c r="O4285" s="84"/>
    </row>
    <row r="4286" spans="14:15" x14ac:dyDescent="0.25">
      <c r="N4286" s="84"/>
      <c r="O4286" s="84"/>
    </row>
    <row r="4287" spans="14:15" x14ac:dyDescent="0.25">
      <c r="N4287" s="84"/>
      <c r="O4287" s="84"/>
    </row>
    <row r="4288" spans="14:15" x14ac:dyDescent="0.25">
      <c r="N4288" s="84"/>
      <c r="O4288" s="84"/>
    </row>
    <row r="4289" spans="14:15" x14ac:dyDescent="0.25">
      <c r="N4289" s="84"/>
      <c r="O4289" s="84"/>
    </row>
    <row r="4290" spans="14:15" x14ac:dyDescent="0.25">
      <c r="N4290" s="84"/>
      <c r="O4290" s="84"/>
    </row>
    <row r="4291" spans="14:15" x14ac:dyDescent="0.25">
      <c r="N4291" s="84"/>
      <c r="O4291" s="84"/>
    </row>
    <row r="4292" spans="14:15" x14ac:dyDescent="0.25">
      <c r="N4292" s="84"/>
      <c r="O4292" s="84"/>
    </row>
    <row r="4293" spans="14:15" x14ac:dyDescent="0.25">
      <c r="N4293" s="84"/>
      <c r="O4293" s="84"/>
    </row>
    <row r="4294" spans="14:15" x14ac:dyDescent="0.25">
      <c r="N4294" s="84"/>
      <c r="O4294" s="84"/>
    </row>
    <row r="4295" spans="14:15" x14ac:dyDescent="0.25">
      <c r="N4295" s="84"/>
      <c r="O4295" s="84"/>
    </row>
    <row r="4296" spans="14:15" x14ac:dyDescent="0.25">
      <c r="N4296" s="84"/>
      <c r="O4296" s="84"/>
    </row>
    <row r="4297" spans="14:15" x14ac:dyDescent="0.25">
      <c r="N4297" s="84"/>
      <c r="O4297" s="84"/>
    </row>
    <row r="4298" spans="14:15" x14ac:dyDescent="0.25">
      <c r="N4298" s="84"/>
      <c r="O4298" s="84"/>
    </row>
    <row r="4299" spans="14:15" x14ac:dyDescent="0.25">
      <c r="N4299" s="84"/>
      <c r="O4299" s="84"/>
    </row>
    <row r="4300" spans="14:15" x14ac:dyDescent="0.25">
      <c r="N4300" s="84"/>
      <c r="O4300" s="84"/>
    </row>
    <row r="4301" spans="14:15" x14ac:dyDescent="0.25">
      <c r="N4301" s="84"/>
      <c r="O4301" s="84"/>
    </row>
    <row r="4302" spans="14:15" x14ac:dyDescent="0.25">
      <c r="N4302" s="84"/>
      <c r="O4302" s="84"/>
    </row>
    <row r="4303" spans="14:15" x14ac:dyDescent="0.25">
      <c r="N4303" s="84"/>
      <c r="O4303" s="84"/>
    </row>
    <row r="4304" spans="14:15" x14ac:dyDescent="0.25">
      <c r="N4304" s="84"/>
      <c r="O4304" s="84"/>
    </row>
    <row r="4305" spans="14:15" x14ac:dyDescent="0.25">
      <c r="N4305" s="84"/>
      <c r="O4305" s="84"/>
    </row>
    <row r="4306" spans="14:15" x14ac:dyDescent="0.25">
      <c r="N4306" s="84"/>
      <c r="O4306" s="84"/>
    </row>
    <row r="4307" spans="14:15" x14ac:dyDescent="0.25">
      <c r="N4307" s="84"/>
      <c r="O4307" s="84"/>
    </row>
    <row r="4308" spans="14:15" x14ac:dyDescent="0.25">
      <c r="N4308" s="84"/>
      <c r="O4308" s="84"/>
    </row>
    <row r="4309" spans="14:15" x14ac:dyDescent="0.25">
      <c r="N4309" s="84"/>
      <c r="O4309" s="84"/>
    </row>
    <row r="4310" spans="14:15" x14ac:dyDescent="0.25">
      <c r="N4310" s="84"/>
      <c r="O4310" s="84"/>
    </row>
    <row r="4311" spans="14:15" x14ac:dyDescent="0.25">
      <c r="N4311" s="84"/>
      <c r="O4311" s="84"/>
    </row>
    <row r="4312" spans="14:15" x14ac:dyDescent="0.25">
      <c r="N4312" s="84"/>
      <c r="O4312" s="84"/>
    </row>
    <row r="4313" spans="14:15" x14ac:dyDescent="0.25">
      <c r="N4313" s="84"/>
      <c r="O4313" s="84"/>
    </row>
    <row r="4314" spans="14:15" x14ac:dyDescent="0.25">
      <c r="N4314" s="84"/>
      <c r="O4314" s="84"/>
    </row>
    <row r="4315" spans="14:15" x14ac:dyDescent="0.25">
      <c r="N4315" s="84"/>
      <c r="O4315" s="84"/>
    </row>
    <row r="4316" spans="14:15" x14ac:dyDescent="0.25">
      <c r="N4316" s="84"/>
      <c r="O4316" s="84"/>
    </row>
    <row r="4317" spans="14:15" x14ac:dyDescent="0.25">
      <c r="N4317" s="84"/>
      <c r="O4317" s="84"/>
    </row>
    <row r="4318" spans="14:15" x14ac:dyDescent="0.25">
      <c r="N4318" s="84"/>
      <c r="O4318" s="84"/>
    </row>
    <row r="4319" spans="14:15" x14ac:dyDescent="0.25">
      <c r="N4319" s="84"/>
      <c r="O4319" s="84"/>
    </row>
    <row r="4320" spans="14:15" x14ac:dyDescent="0.25">
      <c r="N4320" s="84"/>
      <c r="O4320" s="84"/>
    </row>
    <row r="4321" spans="14:15" x14ac:dyDescent="0.25">
      <c r="N4321" s="84"/>
      <c r="O4321" s="84"/>
    </row>
    <row r="4322" spans="14:15" x14ac:dyDescent="0.25">
      <c r="N4322" s="84"/>
      <c r="O4322" s="84"/>
    </row>
    <row r="4323" spans="14:15" x14ac:dyDescent="0.25">
      <c r="N4323" s="84"/>
      <c r="O4323" s="84"/>
    </row>
    <row r="4324" spans="14:15" x14ac:dyDescent="0.25">
      <c r="N4324" s="84"/>
      <c r="O4324" s="84"/>
    </row>
    <row r="4325" spans="14:15" x14ac:dyDescent="0.25">
      <c r="N4325" s="84"/>
      <c r="O4325" s="84"/>
    </row>
    <row r="4326" spans="14:15" x14ac:dyDescent="0.25">
      <c r="N4326" s="84"/>
      <c r="O4326" s="84"/>
    </row>
    <row r="4327" spans="14:15" x14ac:dyDescent="0.25">
      <c r="N4327" s="84"/>
      <c r="O4327" s="84"/>
    </row>
    <row r="4328" spans="14:15" x14ac:dyDescent="0.25">
      <c r="N4328" s="84"/>
      <c r="O4328" s="84"/>
    </row>
    <row r="4329" spans="14:15" x14ac:dyDescent="0.25">
      <c r="N4329" s="84"/>
      <c r="O4329" s="84"/>
    </row>
    <row r="4330" spans="14:15" x14ac:dyDescent="0.25">
      <c r="N4330" s="84"/>
      <c r="O4330" s="84"/>
    </row>
    <row r="4331" spans="14:15" x14ac:dyDescent="0.25">
      <c r="N4331" s="84"/>
      <c r="O4331" s="84"/>
    </row>
    <row r="4332" spans="14:15" x14ac:dyDescent="0.25">
      <c r="N4332" s="84"/>
      <c r="O4332" s="84"/>
    </row>
    <row r="4333" spans="14:15" x14ac:dyDescent="0.25">
      <c r="N4333" s="84"/>
      <c r="O4333" s="84"/>
    </row>
    <row r="4334" spans="14:15" x14ac:dyDescent="0.25">
      <c r="N4334" s="84"/>
      <c r="O4334" s="84"/>
    </row>
    <row r="4335" spans="14:15" x14ac:dyDescent="0.25">
      <c r="N4335" s="84"/>
      <c r="O4335" s="84"/>
    </row>
    <row r="4336" spans="14:15" x14ac:dyDescent="0.25">
      <c r="N4336" s="84"/>
      <c r="O4336" s="84"/>
    </row>
    <row r="4337" spans="14:15" x14ac:dyDescent="0.25">
      <c r="N4337" s="84"/>
      <c r="O4337" s="84"/>
    </row>
    <row r="4338" spans="14:15" x14ac:dyDescent="0.25">
      <c r="N4338" s="84"/>
      <c r="O4338" s="84"/>
    </row>
    <row r="4339" spans="14:15" x14ac:dyDescent="0.25">
      <c r="N4339" s="84"/>
      <c r="O4339" s="84"/>
    </row>
    <row r="4340" spans="14:15" x14ac:dyDescent="0.25">
      <c r="N4340" s="84"/>
      <c r="O4340" s="84"/>
    </row>
    <row r="4341" spans="14:15" x14ac:dyDescent="0.25">
      <c r="N4341" s="84"/>
      <c r="O4341" s="84"/>
    </row>
    <row r="4342" spans="14:15" x14ac:dyDescent="0.25">
      <c r="N4342" s="84"/>
      <c r="O4342" s="84"/>
    </row>
    <row r="4343" spans="14:15" x14ac:dyDescent="0.25">
      <c r="N4343" s="84"/>
      <c r="O4343" s="84"/>
    </row>
    <row r="4344" spans="14:15" x14ac:dyDescent="0.25">
      <c r="N4344" s="84"/>
      <c r="O4344" s="84"/>
    </row>
    <row r="4345" spans="14:15" x14ac:dyDescent="0.25">
      <c r="N4345" s="84"/>
      <c r="O4345" s="84"/>
    </row>
    <row r="4346" spans="14:15" x14ac:dyDescent="0.25">
      <c r="N4346" s="84"/>
      <c r="O4346" s="84"/>
    </row>
    <row r="4347" spans="14:15" x14ac:dyDescent="0.25">
      <c r="N4347" s="84"/>
      <c r="O4347" s="84"/>
    </row>
    <row r="4348" spans="14:15" x14ac:dyDescent="0.25">
      <c r="N4348" s="84"/>
      <c r="O4348" s="84"/>
    </row>
    <row r="4349" spans="14:15" x14ac:dyDescent="0.25">
      <c r="N4349" s="84"/>
      <c r="O4349" s="84"/>
    </row>
    <row r="4350" spans="14:15" x14ac:dyDescent="0.25">
      <c r="N4350" s="84"/>
      <c r="O4350" s="84"/>
    </row>
    <row r="4351" spans="14:15" x14ac:dyDescent="0.25">
      <c r="N4351" s="84"/>
      <c r="O4351" s="84"/>
    </row>
    <row r="4352" spans="14:15" x14ac:dyDescent="0.25">
      <c r="N4352" s="84"/>
      <c r="O4352" s="84"/>
    </row>
    <row r="4353" spans="14:15" x14ac:dyDescent="0.25">
      <c r="N4353" s="84"/>
      <c r="O4353" s="84"/>
    </row>
    <row r="4354" spans="14:15" x14ac:dyDescent="0.25">
      <c r="N4354" s="84"/>
      <c r="O4354" s="84"/>
    </row>
    <row r="4355" spans="14:15" x14ac:dyDescent="0.25">
      <c r="N4355" s="84"/>
      <c r="O4355" s="84"/>
    </row>
    <row r="4356" spans="14:15" x14ac:dyDescent="0.25">
      <c r="N4356" s="84"/>
      <c r="O4356" s="84"/>
    </row>
    <row r="4357" spans="14:15" x14ac:dyDescent="0.25">
      <c r="N4357" s="84"/>
      <c r="O4357" s="84"/>
    </row>
    <row r="4358" spans="14:15" x14ac:dyDescent="0.25">
      <c r="N4358" s="84"/>
      <c r="O4358" s="84"/>
    </row>
    <row r="4359" spans="14:15" x14ac:dyDescent="0.25">
      <c r="N4359" s="84"/>
      <c r="O4359" s="84"/>
    </row>
    <row r="4360" spans="14:15" x14ac:dyDescent="0.25">
      <c r="N4360" s="84"/>
      <c r="O4360" s="84"/>
    </row>
    <row r="4361" spans="14:15" x14ac:dyDescent="0.25">
      <c r="N4361" s="84"/>
      <c r="O4361" s="84"/>
    </row>
    <row r="4362" spans="14:15" x14ac:dyDescent="0.25">
      <c r="N4362" s="84"/>
      <c r="O4362" s="84"/>
    </row>
    <row r="4363" spans="14:15" x14ac:dyDescent="0.25">
      <c r="N4363" s="84"/>
      <c r="O4363" s="84"/>
    </row>
    <row r="4364" spans="14:15" x14ac:dyDescent="0.25">
      <c r="N4364" s="84"/>
      <c r="O4364" s="84"/>
    </row>
    <row r="4365" spans="14:15" x14ac:dyDescent="0.25">
      <c r="N4365" s="84"/>
      <c r="O4365" s="84"/>
    </row>
    <row r="4366" spans="14:15" x14ac:dyDescent="0.25">
      <c r="N4366" s="84"/>
      <c r="O4366" s="84"/>
    </row>
    <row r="4367" spans="14:15" x14ac:dyDescent="0.25">
      <c r="N4367" s="84"/>
      <c r="O4367" s="84"/>
    </row>
    <row r="4368" spans="14:15" x14ac:dyDescent="0.25">
      <c r="N4368" s="84"/>
      <c r="O4368" s="84"/>
    </row>
    <row r="4369" spans="14:15" x14ac:dyDescent="0.25">
      <c r="N4369" s="84"/>
      <c r="O4369" s="84"/>
    </row>
    <row r="4370" spans="14:15" x14ac:dyDescent="0.25">
      <c r="N4370" s="84"/>
      <c r="O4370" s="84"/>
    </row>
    <row r="4371" spans="14:15" x14ac:dyDescent="0.25">
      <c r="N4371" s="84"/>
      <c r="O4371" s="84"/>
    </row>
    <row r="4372" spans="14:15" x14ac:dyDescent="0.25">
      <c r="N4372" s="84"/>
      <c r="O4372" s="84"/>
    </row>
    <row r="4373" spans="14:15" x14ac:dyDescent="0.25">
      <c r="N4373" s="84"/>
      <c r="O4373" s="84"/>
    </row>
    <row r="4374" spans="14:15" x14ac:dyDescent="0.25">
      <c r="N4374" s="84"/>
      <c r="O4374" s="84"/>
    </row>
    <row r="4375" spans="14:15" x14ac:dyDescent="0.25">
      <c r="N4375" s="84"/>
      <c r="O4375" s="84"/>
    </row>
    <row r="4376" spans="14:15" x14ac:dyDescent="0.25">
      <c r="N4376" s="84"/>
      <c r="O4376" s="84"/>
    </row>
    <row r="4377" spans="14:15" x14ac:dyDescent="0.25">
      <c r="N4377" s="84"/>
      <c r="O4377" s="84"/>
    </row>
    <row r="4378" spans="14:15" x14ac:dyDescent="0.25">
      <c r="N4378" s="84"/>
      <c r="O4378" s="84"/>
    </row>
    <row r="4379" spans="14:15" x14ac:dyDescent="0.25">
      <c r="N4379" s="84"/>
      <c r="O4379" s="84"/>
    </row>
    <row r="4380" spans="14:15" x14ac:dyDescent="0.25">
      <c r="N4380" s="84"/>
      <c r="O4380" s="84"/>
    </row>
    <row r="4381" spans="14:15" x14ac:dyDescent="0.25">
      <c r="N4381" s="84"/>
      <c r="O4381" s="84"/>
    </row>
    <row r="4382" spans="14:15" x14ac:dyDescent="0.25">
      <c r="N4382" s="84"/>
      <c r="O4382" s="84"/>
    </row>
    <row r="4383" spans="14:15" x14ac:dyDescent="0.25">
      <c r="N4383" s="84"/>
      <c r="O4383" s="84"/>
    </row>
    <row r="4384" spans="14:15" x14ac:dyDescent="0.25">
      <c r="N4384" s="84"/>
      <c r="O4384" s="84"/>
    </row>
    <row r="4385" spans="14:15" x14ac:dyDescent="0.25">
      <c r="N4385" s="84"/>
      <c r="O4385" s="84"/>
    </row>
    <row r="4386" spans="14:15" x14ac:dyDescent="0.25">
      <c r="N4386" s="84"/>
      <c r="O4386" s="84"/>
    </row>
    <row r="4387" spans="14:15" x14ac:dyDescent="0.25">
      <c r="N4387" s="84"/>
      <c r="O4387" s="84"/>
    </row>
    <row r="4388" spans="14:15" x14ac:dyDescent="0.25">
      <c r="N4388" s="84"/>
      <c r="O4388" s="84"/>
    </row>
    <row r="4389" spans="14:15" x14ac:dyDescent="0.25">
      <c r="N4389" s="84"/>
      <c r="O4389" s="84"/>
    </row>
    <row r="4390" spans="14:15" x14ac:dyDescent="0.25">
      <c r="N4390" s="84"/>
      <c r="O4390" s="84"/>
    </row>
    <row r="4391" spans="14:15" x14ac:dyDescent="0.25">
      <c r="N4391" s="84"/>
      <c r="O4391" s="84"/>
    </row>
    <row r="4392" spans="14:15" x14ac:dyDescent="0.25">
      <c r="N4392" s="84"/>
      <c r="O4392" s="84"/>
    </row>
    <row r="4393" spans="14:15" x14ac:dyDescent="0.25">
      <c r="N4393" s="84"/>
      <c r="O4393" s="84"/>
    </row>
    <row r="4394" spans="14:15" x14ac:dyDescent="0.25">
      <c r="N4394" s="84"/>
      <c r="O4394" s="84"/>
    </row>
    <row r="4395" spans="14:15" x14ac:dyDescent="0.25">
      <c r="N4395" s="84"/>
      <c r="O4395" s="84"/>
    </row>
    <row r="4396" spans="14:15" x14ac:dyDescent="0.25">
      <c r="N4396" s="84"/>
      <c r="O4396" s="84"/>
    </row>
    <row r="4397" spans="14:15" x14ac:dyDescent="0.25">
      <c r="N4397" s="84"/>
      <c r="O4397" s="84"/>
    </row>
    <row r="4398" spans="14:15" x14ac:dyDescent="0.25">
      <c r="N4398" s="84"/>
      <c r="O4398" s="84"/>
    </row>
    <row r="4399" spans="14:15" x14ac:dyDescent="0.25">
      <c r="N4399" s="84"/>
      <c r="O4399" s="84"/>
    </row>
    <row r="4400" spans="14:15" x14ac:dyDescent="0.25">
      <c r="N4400" s="84"/>
      <c r="O4400" s="84"/>
    </row>
    <row r="4401" spans="14:15" x14ac:dyDescent="0.25">
      <c r="N4401" s="84"/>
      <c r="O4401" s="84"/>
    </row>
    <row r="4402" spans="14:15" x14ac:dyDescent="0.25">
      <c r="N4402" s="84"/>
      <c r="O4402" s="84"/>
    </row>
    <row r="4403" spans="14:15" x14ac:dyDescent="0.25">
      <c r="N4403" s="84"/>
      <c r="O4403" s="84"/>
    </row>
    <row r="4404" spans="14:15" x14ac:dyDescent="0.25">
      <c r="N4404" s="84"/>
      <c r="O4404" s="84"/>
    </row>
    <row r="4405" spans="14:15" x14ac:dyDescent="0.25">
      <c r="N4405" s="84"/>
      <c r="O4405" s="84"/>
    </row>
    <row r="4406" spans="14:15" x14ac:dyDescent="0.25">
      <c r="N4406" s="84"/>
      <c r="O4406" s="84"/>
    </row>
    <row r="4407" spans="14:15" x14ac:dyDescent="0.25">
      <c r="N4407" s="84"/>
      <c r="O4407" s="84"/>
    </row>
    <row r="4408" spans="14:15" x14ac:dyDescent="0.25">
      <c r="N4408" s="84"/>
      <c r="O4408" s="84"/>
    </row>
    <row r="4409" spans="14:15" x14ac:dyDescent="0.25">
      <c r="N4409" s="84"/>
      <c r="O4409" s="84"/>
    </row>
    <row r="4410" spans="14:15" x14ac:dyDescent="0.25">
      <c r="N4410" s="84"/>
      <c r="O4410" s="84"/>
    </row>
    <row r="4411" spans="14:15" x14ac:dyDescent="0.25">
      <c r="N4411" s="84"/>
      <c r="O4411" s="84"/>
    </row>
    <row r="4412" spans="14:15" x14ac:dyDescent="0.25">
      <c r="N4412" s="84"/>
      <c r="O4412" s="84"/>
    </row>
    <row r="4413" spans="14:15" x14ac:dyDescent="0.25">
      <c r="N4413" s="84"/>
      <c r="O4413" s="84"/>
    </row>
    <row r="4414" spans="14:15" x14ac:dyDescent="0.25">
      <c r="N4414" s="84"/>
      <c r="O4414" s="84"/>
    </row>
    <row r="4415" spans="14:15" x14ac:dyDescent="0.25">
      <c r="N4415" s="84"/>
      <c r="O4415" s="84"/>
    </row>
    <row r="4416" spans="14:15" x14ac:dyDescent="0.25">
      <c r="N4416" s="84"/>
      <c r="O4416" s="84"/>
    </row>
    <row r="4417" spans="14:15" x14ac:dyDescent="0.25">
      <c r="N4417" s="84"/>
      <c r="O4417" s="84"/>
    </row>
    <row r="4418" spans="14:15" x14ac:dyDescent="0.25">
      <c r="N4418" s="84"/>
      <c r="O4418" s="84"/>
    </row>
    <row r="4419" spans="14:15" x14ac:dyDescent="0.25">
      <c r="N4419" s="84"/>
      <c r="O4419" s="84"/>
    </row>
    <row r="4420" spans="14:15" x14ac:dyDescent="0.25">
      <c r="N4420" s="84"/>
      <c r="O4420" s="84"/>
    </row>
    <row r="4421" spans="14:15" x14ac:dyDescent="0.25">
      <c r="N4421" s="84"/>
      <c r="O4421" s="84"/>
    </row>
    <row r="4422" spans="14:15" x14ac:dyDescent="0.25">
      <c r="N4422" s="84"/>
      <c r="O4422" s="84"/>
    </row>
    <row r="4423" spans="14:15" x14ac:dyDescent="0.25">
      <c r="N4423" s="84"/>
      <c r="O4423" s="84"/>
    </row>
    <row r="4424" spans="14:15" x14ac:dyDescent="0.25">
      <c r="N4424" s="84"/>
      <c r="O4424" s="84"/>
    </row>
    <row r="4425" spans="14:15" x14ac:dyDescent="0.25">
      <c r="N4425" s="84"/>
      <c r="O4425" s="84"/>
    </row>
    <row r="4426" spans="14:15" x14ac:dyDescent="0.25">
      <c r="N4426" s="84"/>
      <c r="O4426" s="84"/>
    </row>
    <row r="4427" spans="14:15" x14ac:dyDescent="0.25">
      <c r="N4427" s="84"/>
      <c r="O4427" s="84"/>
    </row>
    <row r="4428" spans="14:15" x14ac:dyDescent="0.25">
      <c r="N4428" s="84"/>
      <c r="O4428" s="84"/>
    </row>
    <row r="4429" spans="14:15" x14ac:dyDescent="0.25">
      <c r="N4429" s="84"/>
      <c r="O4429" s="84"/>
    </row>
    <row r="4430" spans="14:15" x14ac:dyDescent="0.25">
      <c r="N4430" s="84"/>
      <c r="O4430" s="84"/>
    </row>
    <row r="4431" spans="14:15" x14ac:dyDescent="0.25">
      <c r="N4431" s="84"/>
      <c r="O4431" s="84"/>
    </row>
    <row r="4432" spans="14:15" x14ac:dyDescent="0.25">
      <c r="N4432" s="84"/>
      <c r="O4432" s="84"/>
    </row>
    <row r="4433" spans="14:15" x14ac:dyDescent="0.25">
      <c r="N4433" s="84"/>
      <c r="O4433" s="84"/>
    </row>
    <row r="4434" spans="14:15" x14ac:dyDescent="0.25">
      <c r="N4434" s="84"/>
      <c r="O4434" s="84"/>
    </row>
    <row r="4435" spans="14:15" x14ac:dyDescent="0.25">
      <c r="N4435" s="84"/>
      <c r="O4435" s="84"/>
    </row>
    <row r="4436" spans="14:15" x14ac:dyDescent="0.25">
      <c r="N4436" s="84"/>
      <c r="O4436" s="84"/>
    </row>
    <row r="4437" spans="14:15" x14ac:dyDescent="0.25">
      <c r="N4437" s="84"/>
      <c r="O4437" s="84"/>
    </row>
    <row r="4438" spans="14:15" x14ac:dyDescent="0.25">
      <c r="N4438" s="84"/>
      <c r="O4438" s="84"/>
    </row>
    <row r="4439" spans="14:15" x14ac:dyDescent="0.25">
      <c r="N4439" s="84"/>
      <c r="O4439" s="84"/>
    </row>
    <row r="4440" spans="14:15" x14ac:dyDescent="0.25">
      <c r="N4440" s="84"/>
      <c r="O4440" s="84"/>
    </row>
    <row r="4441" spans="14:15" x14ac:dyDescent="0.25">
      <c r="N4441" s="84"/>
      <c r="O4441" s="84"/>
    </row>
    <row r="4442" spans="14:15" x14ac:dyDescent="0.25">
      <c r="N4442" s="84"/>
      <c r="O4442" s="84"/>
    </row>
    <row r="4443" spans="14:15" x14ac:dyDescent="0.25">
      <c r="N4443" s="84"/>
      <c r="O4443" s="84"/>
    </row>
    <row r="4444" spans="14:15" x14ac:dyDescent="0.25">
      <c r="N4444" s="84"/>
      <c r="O4444" s="84"/>
    </row>
    <row r="4445" spans="14:15" x14ac:dyDescent="0.25">
      <c r="N4445" s="84"/>
      <c r="O4445" s="84"/>
    </row>
    <row r="4446" spans="14:15" x14ac:dyDescent="0.25">
      <c r="N4446" s="84"/>
      <c r="O4446" s="84"/>
    </row>
    <row r="4447" spans="14:15" x14ac:dyDescent="0.25">
      <c r="N4447" s="84"/>
      <c r="O4447" s="84"/>
    </row>
    <row r="4448" spans="14:15" x14ac:dyDescent="0.25">
      <c r="N4448" s="84"/>
      <c r="O4448" s="84"/>
    </row>
    <row r="4449" spans="14:15" x14ac:dyDescent="0.25">
      <c r="N4449" s="84"/>
      <c r="O4449" s="84"/>
    </row>
    <row r="4450" spans="14:15" x14ac:dyDescent="0.25">
      <c r="N4450" s="84"/>
      <c r="O4450" s="84"/>
    </row>
    <row r="4451" spans="14:15" x14ac:dyDescent="0.25">
      <c r="N4451" s="84"/>
      <c r="O4451" s="84"/>
    </row>
    <row r="4452" spans="14:15" x14ac:dyDescent="0.25">
      <c r="N4452" s="84"/>
      <c r="O4452" s="84"/>
    </row>
    <row r="4453" spans="14:15" x14ac:dyDescent="0.25">
      <c r="N4453" s="84"/>
      <c r="O4453" s="84"/>
    </row>
    <row r="4454" spans="14:15" x14ac:dyDescent="0.25">
      <c r="N4454" s="84"/>
      <c r="O4454" s="84"/>
    </row>
    <row r="4455" spans="14:15" x14ac:dyDescent="0.25">
      <c r="N4455" s="84"/>
      <c r="O4455" s="84"/>
    </row>
    <row r="4456" spans="14:15" x14ac:dyDescent="0.25">
      <c r="N4456" s="84"/>
      <c r="O4456" s="84"/>
    </row>
    <row r="4457" spans="14:15" x14ac:dyDescent="0.25">
      <c r="N4457" s="84"/>
      <c r="O4457" s="84"/>
    </row>
    <row r="4458" spans="14:15" x14ac:dyDescent="0.25">
      <c r="N4458" s="84"/>
      <c r="O4458" s="84"/>
    </row>
    <row r="4459" spans="14:15" x14ac:dyDescent="0.25">
      <c r="N4459" s="84"/>
      <c r="O4459" s="84"/>
    </row>
    <row r="4460" spans="14:15" x14ac:dyDescent="0.25">
      <c r="N4460" s="84"/>
      <c r="O4460" s="84"/>
    </row>
    <row r="4461" spans="14:15" x14ac:dyDescent="0.25">
      <c r="N4461" s="84"/>
      <c r="O4461" s="84"/>
    </row>
    <row r="4462" spans="14:15" x14ac:dyDescent="0.25">
      <c r="N4462" s="84"/>
      <c r="O4462" s="84"/>
    </row>
    <row r="4463" spans="14:15" x14ac:dyDescent="0.25">
      <c r="N4463" s="84"/>
      <c r="O4463" s="84"/>
    </row>
    <row r="4464" spans="14:15" x14ac:dyDescent="0.25">
      <c r="N4464" s="84"/>
      <c r="O4464" s="84"/>
    </row>
    <row r="4465" spans="14:15" x14ac:dyDescent="0.25">
      <c r="N4465" s="84"/>
      <c r="O4465" s="84"/>
    </row>
    <row r="4466" spans="14:15" x14ac:dyDescent="0.25">
      <c r="N4466" s="84"/>
      <c r="O4466" s="84"/>
    </row>
    <row r="4467" spans="14:15" x14ac:dyDescent="0.25">
      <c r="N4467" s="84"/>
      <c r="O4467" s="84"/>
    </row>
    <row r="4468" spans="14:15" x14ac:dyDescent="0.25">
      <c r="N4468" s="84"/>
      <c r="O4468" s="84"/>
    </row>
    <row r="4469" spans="14:15" x14ac:dyDescent="0.25">
      <c r="N4469" s="84"/>
      <c r="O4469" s="84"/>
    </row>
    <row r="4470" spans="14:15" x14ac:dyDescent="0.25">
      <c r="N4470" s="84"/>
      <c r="O4470" s="84"/>
    </row>
    <row r="4471" spans="14:15" x14ac:dyDescent="0.25">
      <c r="N4471" s="84"/>
      <c r="O4471" s="84"/>
    </row>
    <row r="4472" spans="14:15" x14ac:dyDescent="0.25">
      <c r="N4472" s="84"/>
      <c r="O4472" s="84"/>
    </row>
    <row r="4473" spans="14:15" x14ac:dyDescent="0.25">
      <c r="N4473" s="84"/>
      <c r="O4473" s="84"/>
    </row>
    <row r="4474" spans="14:15" x14ac:dyDescent="0.25">
      <c r="N4474" s="84"/>
      <c r="O4474" s="84"/>
    </row>
    <row r="4475" spans="14:15" x14ac:dyDescent="0.25">
      <c r="N4475" s="84"/>
      <c r="O4475" s="84"/>
    </row>
    <row r="4476" spans="14:15" x14ac:dyDescent="0.25">
      <c r="N4476" s="84"/>
      <c r="O4476" s="84"/>
    </row>
    <row r="4477" spans="14:15" x14ac:dyDescent="0.25">
      <c r="N4477" s="84"/>
      <c r="O4477" s="84"/>
    </row>
    <row r="4478" spans="14:15" x14ac:dyDescent="0.25">
      <c r="N4478" s="84"/>
      <c r="O4478" s="84"/>
    </row>
    <row r="4479" spans="14:15" x14ac:dyDescent="0.25">
      <c r="N4479" s="84"/>
      <c r="O4479" s="84"/>
    </row>
    <row r="4480" spans="14:15" x14ac:dyDescent="0.25">
      <c r="N4480" s="84"/>
      <c r="O4480" s="84"/>
    </row>
    <row r="4481" spans="14:15" x14ac:dyDescent="0.25">
      <c r="N4481" s="84"/>
      <c r="O4481" s="84"/>
    </row>
    <row r="4482" spans="14:15" x14ac:dyDescent="0.25">
      <c r="N4482" s="84"/>
      <c r="O4482" s="84"/>
    </row>
    <row r="4483" spans="14:15" x14ac:dyDescent="0.25">
      <c r="N4483" s="84"/>
      <c r="O4483" s="84"/>
    </row>
    <row r="4484" spans="14:15" x14ac:dyDescent="0.25">
      <c r="N4484" s="84"/>
      <c r="O4484" s="84"/>
    </row>
    <row r="4485" spans="14:15" x14ac:dyDescent="0.25">
      <c r="N4485" s="84"/>
      <c r="O4485" s="84"/>
    </row>
    <row r="4486" spans="14:15" x14ac:dyDescent="0.25">
      <c r="N4486" s="84"/>
      <c r="O4486" s="84"/>
    </row>
    <row r="4487" spans="14:15" x14ac:dyDescent="0.25">
      <c r="N4487" s="84"/>
      <c r="O4487" s="84"/>
    </row>
    <row r="4488" spans="14:15" x14ac:dyDescent="0.25">
      <c r="N4488" s="84"/>
      <c r="O4488" s="84"/>
    </row>
    <row r="4489" spans="14:15" x14ac:dyDescent="0.25">
      <c r="N4489" s="84"/>
      <c r="O4489" s="84"/>
    </row>
    <row r="4490" spans="14:15" x14ac:dyDescent="0.25">
      <c r="N4490" s="84"/>
      <c r="O4490" s="84"/>
    </row>
    <row r="4491" spans="14:15" x14ac:dyDescent="0.25">
      <c r="N4491" s="84"/>
      <c r="O4491" s="84"/>
    </row>
    <row r="4492" spans="14:15" x14ac:dyDescent="0.25">
      <c r="N4492" s="84"/>
      <c r="O4492" s="84"/>
    </row>
    <row r="4493" spans="14:15" x14ac:dyDescent="0.25">
      <c r="N4493" s="84"/>
      <c r="O4493" s="84"/>
    </row>
    <row r="4494" spans="14:15" x14ac:dyDescent="0.25">
      <c r="N4494" s="84"/>
      <c r="O4494" s="84"/>
    </row>
    <row r="4495" spans="14:15" x14ac:dyDescent="0.25">
      <c r="N4495" s="84"/>
      <c r="O4495" s="84"/>
    </row>
    <row r="4496" spans="14:15" x14ac:dyDescent="0.25">
      <c r="N4496" s="84"/>
      <c r="O4496" s="84"/>
    </row>
    <row r="4497" spans="14:15" x14ac:dyDescent="0.25">
      <c r="N4497" s="84"/>
      <c r="O4497" s="84"/>
    </row>
    <row r="4498" spans="14:15" x14ac:dyDescent="0.25">
      <c r="N4498" s="84"/>
      <c r="O4498" s="84"/>
    </row>
    <row r="4499" spans="14:15" x14ac:dyDescent="0.25">
      <c r="N4499" s="84"/>
      <c r="O4499" s="84"/>
    </row>
    <row r="4500" spans="14:15" x14ac:dyDescent="0.25">
      <c r="N4500" s="84"/>
      <c r="O4500" s="84"/>
    </row>
    <row r="4501" spans="14:15" x14ac:dyDescent="0.25">
      <c r="N4501" s="84"/>
      <c r="O4501" s="84"/>
    </row>
    <row r="4502" spans="14:15" x14ac:dyDescent="0.25">
      <c r="N4502" s="84"/>
      <c r="O4502" s="84"/>
    </row>
    <row r="4503" spans="14:15" x14ac:dyDescent="0.25">
      <c r="N4503" s="84"/>
      <c r="O4503" s="84"/>
    </row>
    <row r="4504" spans="14:15" x14ac:dyDescent="0.25">
      <c r="N4504" s="84"/>
      <c r="O4504" s="84"/>
    </row>
    <row r="4505" spans="14:15" x14ac:dyDescent="0.25">
      <c r="N4505" s="84"/>
      <c r="O4505" s="84"/>
    </row>
    <row r="4506" spans="14:15" x14ac:dyDescent="0.25">
      <c r="N4506" s="84"/>
      <c r="O4506" s="84"/>
    </row>
    <row r="4507" spans="14:15" x14ac:dyDescent="0.25">
      <c r="N4507" s="84"/>
      <c r="O4507" s="84"/>
    </row>
    <row r="4508" spans="14:15" x14ac:dyDescent="0.25">
      <c r="N4508" s="84"/>
      <c r="O4508" s="84"/>
    </row>
    <row r="4509" spans="14:15" x14ac:dyDescent="0.25">
      <c r="N4509" s="84"/>
      <c r="O4509" s="84"/>
    </row>
    <row r="4510" spans="14:15" x14ac:dyDescent="0.25">
      <c r="N4510" s="84"/>
      <c r="O4510" s="84"/>
    </row>
    <row r="4511" spans="14:15" x14ac:dyDescent="0.25">
      <c r="N4511" s="84"/>
      <c r="O4511" s="84"/>
    </row>
    <row r="4512" spans="14:15" x14ac:dyDescent="0.25">
      <c r="N4512" s="84"/>
      <c r="O4512" s="84"/>
    </row>
    <row r="4513" spans="14:15" x14ac:dyDescent="0.25">
      <c r="N4513" s="84"/>
      <c r="O4513" s="84"/>
    </row>
    <row r="4514" spans="14:15" x14ac:dyDescent="0.25">
      <c r="N4514" s="84"/>
      <c r="O4514" s="84"/>
    </row>
    <row r="4515" spans="14:15" x14ac:dyDescent="0.25">
      <c r="N4515" s="84"/>
      <c r="O4515" s="84"/>
    </row>
    <row r="4516" spans="14:15" x14ac:dyDescent="0.25">
      <c r="N4516" s="84"/>
      <c r="O4516" s="84"/>
    </row>
    <row r="4517" spans="14:15" x14ac:dyDescent="0.25">
      <c r="N4517" s="84"/>
      <c r="O4517" s="84"/>
    </row>
    <row r="4518" spans="14:15" x14ac:dyDescent="0.25">
      <c r="N4518" s="84"/>
      <c r="O4518" s="84"/>
    </row>
    <row r="4519" spans="14:15" x14ac:dyDescent="0.25">
      <c r="N4519" s="84"/>
      <c r="O4519" s="84"/>
    </row>
    <row r="4520" spans="14:15" x14ac:dyDescent="0.25">
      <c r="N4520" s="84"/>
      <c r="O4520" s="84"/>
    </row>
    <row r="4521" spans="14:15" x14ac:dyDescent="0.25">
      <c r="N4521" s="84"/>
      <c r="O4521" s="84"/>
    </row>
    <row r="4522" spans="14:15" x14ac:dyDescent="0.25">
      <c r="N4522" s="84"/>
      <c r="O4522" s="84"/>
    </row>
    <row r="4523" spans="14:15" x14ac:dyDescent="0.25">
      <c r="N4523" s="84"/>
      <c r="O4523" s="84"/>
    </row>
    <row r="4524" spans="14:15" x14ac:dyDescent="0.25">
      <c r="N4524" s="84"/>
      <c r="O4524" s="84"/>
    </row>
    <row r="4525" spans="14:15" x14ac:dyDescent="0.25">
      <c r="N4525" s="84"/>
      <c r="O4525" s="84"/>
    </row>
    <row r="4526" spans="14:15" x14ac:dyDescent="0.25">
      <c r="N4526" s="84"/>
      <c r="O4526" s="84"/>
    </row>
    <row r="4527" spans="14:15" x14ac:dyDescent="0.25">
      <c r="N4527" s="84"/>
      <c r="O4527" s="84"/>
    </row>
    <row r="4528" spans="14:15" x14ac:dyDescent="0.25">
      <c r="N4528" s="84"/>
      <c r="O4528" s="84"/>
    </row>
    <row r="4529" spans="14:15" x14ac:dyDescent="0.25">
      <c r="N4529" s="84"/>
      <c r="O4529" s="84"/>
    </row>
    <row r="4530" spans="14:15" x14ac:dyDescent="0.25">
      <c r="N4530" s="84"/>
      <c r="O4530" s="84"/>
    </row>
    <row r="4531" spans="14:15" x14ac:dyDescent="0.25">
      <c r="N4531" s="84"/>
      <c r="O4531" s="84"/>
    </row>
    <row r="4532" spans="14:15" x14ac:dyDescent="0.25">
      <c r="N4532" s="84"/>
      <c r="O4532" s="84"/>
    </row>
    <row r="4533" spans="14:15" x14ac:dyDescent="0.25">
      <c r="N4533" s="84"/>
      <c r="O4533" s="84"/>
    </row>
    <row r="4534" spans="14:15" x14ac:dyDescent="0.25">
      <c r="N4534" s="84"/>
      <c r="O4534" s="84"/>
    </row>
    <row r="4535" spans="14:15" x14ac:dyDescent="0.25">
      <c r="N4535" s="84"/>
      <c r="O4535" s="84"/>
    </row>
    <row r="4536" spans="14:15" x14ac:dyDescent="0.25">
      <c r="N4536" s="84"/>
      <c r="O4536" s="84"/>
    </row>
    <row r="4537" spans="14:15" x14ac:dyDescent="0.25">
      <c r="N4537" s="84"/>
      <c r="O4537" s="84"/>
    </row>
    <row r="4538" spans="14:15" x14ac:dyDescent="0.25">
      <c r="N4538" s="84"/>
      <c r="O4538" s="84"/>
    </row>
    <row r="4539" spans="14:15" x14ac:dyDescent="0.25">
      <c r="N4539" s="84"/>
      <c r="O4539" s="84"/>
    </row>
    <row r="4540" spans="14:15" x14ac:dyDescent="0.25">
      <c r="N4540" s="84"/>
      <c r="O4540" s="84"/>
    </row>
    <row r="4541" spans="14:15" x14ac:dyDescent="0.25">
      <c r="N4541" s="84"/>
      <c r="O4541" s="84"/>
    </row>
    <row r="4542" spans="14:15" x14ac:dyDescent="0.25">
      <c r="N4542" s="84"/>
      <c r="O4542" s="84"/>
    </row>
    <row r="4543" spans="14:15" x14ac:dyDescent="0.25">
      <c r="N4543" s="84"/>
      <c r="O4543" s="84"/>
    </row>
    <row r="4544" spans="14:15" x14ac:dyDescent="0.25">
      <c r="N4544" s="84"/>
      <c r="O4544" s="84"/>
    </row>
    <row r="4545" spans="14:15" x14ac:dyDescent="0.25">
      <c r="N4545" s="84"/>
      <c r="O4545" s="84"/>
    </row>
    <row r="4546" spans="14:15" x14ac:dyDescent="0.25">
      <c r="N4546" s="84"/>
      <c r="O4546" s="84"/>
    </row>
    <row r="4547" spans="14:15" x14ac:dyDescent="0.25">
      <c r="N4547" s="84"/>
      <c r="O4547" s="84"/>
    </row>
    <row r="4548" spans="14:15" x14ac:dyDescent="0.25">
      <c r="N4548" s="84"/>
      <c r="O4548" s="84"/>
    </row>
    <row r="4549" spans="14:15" x14ac:dyDescent="0.25">
      <c r="N4549" s="84"/>
      <c r="O4549" s="84"/>
    </row>
    <row r="4550" spans="14:15" x14ac:dyDescent="0.25">
      <c r="N4550" s="84"/>
      <c r="O4550" s="84"/>
    </row>
    <row r="4551" spans="14:15" x14ac:dyDescent="0.25">
      <c r="N4551" s="84"/>
      <c r="O4551" s="84"/>
    </row>
    <row r="4552" spans="14:15" x14ac:dyDescent="0.25">
      <c r="N4552" s="84"/>
      <c r="O4552" s="84"/>
    </row>
    <row r="4553" spans="14:15" x14ac:dyDescent="0.25">
      <c r="N4553" s="84"/>
      <c r="O4553" s="84"/>
    </row>
    <row r="4554" spans="14:15" x14ac:dyDescent="0.25">
      <c r="N4554" s="84"/>
      <c r="O4554" s="84"/>
    </row>
    <row r="4555" spans="14:15" x14ac:dyDescent="0.25">
      <c r="N4555" s="84"/>
      <c r="O4555" s="84"/>
    </row>
    <row r="4556" spans="14:15" x14ac:dyDescent="0.25">
      <c r="N4556" s="84"/>
      <c r="O4556" s="84"/>
    </row>
    <row r="4557" spans="14:15" x14ac:dyDescent="0.25">
      <c r="N4557" s="84"/>
      <c r="O4557" s="84"/>
    </row>
    <row r="4558" spans="14:15" x14ac:dyDescent="0.25">
      <c r="N4558" s="84"/>
      <c r="O4558" s="84"/>
    </row>
    <row r="4559" spans="14:15" x14ac:dyDescent="0.25">
      <c r="N4559" s="84"/>
      <c r="O4559" s="84"/>
    </row>
    <row r="4560" spans="14:15" x14ac:dyDescent="0.25">
      <c r="N4560" s="84"/>
      <c r="O4560" s="84"/>
    </row>
    <row r="4561" spans="14:15" x14ac:dyDescent="0.25">
      <c r="N4561" s="84"/>
      <c r="O4561" s="84"/>
    </row>
    <row r="4562" spans="14:15" x14ac:dyDescent="0.25">
      <c r="N4562" s="84"/>
      <c r="O4562" s="84"/>
    </row>
    <row r="4563" spans="14:15" x14ac:dyDescent="0.25">
      <c r="N4563" s="84"/>
      <c r="O4563" s="84"/>
    </row>
    <row r="4564" spans="14:15" x14ac:dyDescent="0.25">
      <c r="N4564" s="84"/>
      <c r="O4564" s="84"/>
    </row>
    <row r="4565" spans="14:15" x14ac:dyDescent="0.25">
      <c r="N4565" s="84"/>
      <c r="O4565" s="84"/>
    </row>
    <row r="4566" spans="14:15" x14ac:dyDescent="0.25">
      <c r="N4566" s="84"/>
      <c r="O4566" s="84"/>
    </row>
    <row r="4567" spans="14:15" x14ac:dyDescent="0.25">
      <c r="N4567" s="84"/>
      <c r="O4567" s="84"/>
    </row>
    <row r="4568" spans="14:15" x14ac:dyDescent="0.25">
      <c r="N4568" s="84"/>
      <c r="O4568" s="84"/>
    </row>
    <row r="4569" spans="14:15" x14ac:dyDescent="0.25">
      <c r="N4569" s="84"/>
      <c r="O4569" s="84"/>
    </row>
    <row r="4570" spans="14:15" x14ac:dyDescent="0.25">
      <c r="N4570" s="84"/>
      <c r="O4570" s="84"/>
    </row>
    <row r="4571" spans="14:15" x14ac:dyDescent="0.25">
      <c r="N4571" s="84"/>
      <c r="O4571" s="84"/>
    </row>
    <row r="4572" spans="14:15" x14ac:dyDescent="0.25">
      <c r="N4572" s="84"/>
      <c r="O4572" s="84"/>
    </row>
    <row r="4573" spans="14:15" x14ac:dyDescent="0.25">
      <c r="N4573" s="84"/>
      <c r="O4573" s="84"/>
    </row>
    <row r="4574" spans="14:15" x14ac:dyDescent="0.25">
      <c r="N4574" s="84"/>
      <c r="O4574" s="84"/>
    </row>
    <row r="4575" spans="14:15" x14ac:dyDescent="0.25">
      <c r="N4575" s="84"/>
      <c r="O4575" s="84"/>
    </row>
    <row r="4576" spans="14:15" x14ac:dyDescent="0.25">
      <c r="N4576" s="84"/>
      <c r="O4576" s="84"/>
    </row>
    <row r="4577" spans="14:15" x14ac:dyDescent="0.25">
      <c r="N4577" s="84"/>
      <c r="O4577" s="84"/>
    </row>
    <row r="4578" spans="14:15" x14ac:dyDescent="0.25">
      <c r="N4578" s="84"/>
      <c r="O4578" s="84"/>
    </row>
    <row r="4579" spans="14:15" x14ac:dyDescent="0.25">
      <c r="N4579" s="84"/>
      <c r="O4579" s="84"/>
    </row>
    <row r="4580" spans="14:15" x14ac:dyDescent="0.25">
      <c r="N4580" s="84"/>
      <c r="O4580" s="84"/>
    </row>
    <row r="4581" spans="14:15" x14ac:dyDescent="0.25">
      <c r="N4581" s="84"/>
      <c r="O4581" s="84"/>
    </row>
    <row r="4582" spans="14:15" x14ac:dyDescent="0.25">
      <c r="N4582" s="84"/>
      <c r="O4582" s="84"/>
    </row>
    <row r="4583" spans="14:15" x14ac:dyDescent="0.25">
      <c r="N4583" s="84"/>
      <c r="O4583" s="84"/>
    </row>
    <row r="4584" spans="14:15" x14ac:dyDescent="0.25">
      <c r="N4584" s="84"/>
      <c r="O4584" s="84"/>
    </row>
    <row r="4585" spans="14:15" x14ac:dyDescent="0.25">
      <c r="N4585" s="84"/>
      <c r="O4585" s="84"/>
    </row>
    <row r="4586" spans="14:15" x14ac:dyDescent="0.25">
      <c r="N4586" s="84"/>
      <c r="O4586" s="84"/>
    </row>
    <row r="4587" spans="14:15" x14ac:dyDescent="0.25">
      <c r="N4587" s="84"/>
      <c r="O4587" s="84"/>
    </row>
    <row r="4588" spans="14:15" x14ac:dyDescent="0.25">
      <c r="N4588" s="84"/>
      <c r="O4588" s="84"/>
    </row>
    <row r="4589" spans="14:15" x14ac:dyDescent="0.25">
      <c r="N4589" s="84"/>
      <c r="O4589" s="84"/>
    </row>
    <row r="4590" spans="14:15" x14ac:dyDescent="0.25">
      <c r="N4590" s="84"/>
      <c r="O4590" s="84"/>
    </row>
    <row r="4591" spans="14:15" x14ac:dyDescent="0.25">
      <c r="N4591" s="84"/>
      <c r="O4591" s="84"/>
    </row>
    <row r="4592" spans="14:15" x14ac:dyDescent="0.25">
      <c r="N4592" s="84"/>
      <c r="O4592" s="84"/>
    </row>
    <row r="4593" spans="14:15" x14ac:dyDescent="0.25">
      <c r="N4593" s="84"/>
      <c r="O4593" s="84"/>
    </row>
    <row r="4594" spans="14:15" x14ac:dyDescent="0.25">
      <c r="N4594" s="84"/>
      <c r="O4594" s="84"/>
    </row>
    <row r="4595" spans="14:15" x14ac:dyDescent="0.25">
      <c r="N4595" s="84"/>
      <c r="O4595" s="84"/>
    </row>
    <row r="4596" spans="14:15" x14ac:dyDescent="0.25">
      <c r="N4596" s="84"/>
      <c r="O4596" s="84"/>
    </row>
    <row r="4597" spans="14:15" x14ac:dyDescent="0.25">
      <c r="N4597" s="84"/>
      <c r="O4597" s="84"/>
    </row>
    <row r="4598" spans="14:15" x14ac:dyDescent="0.25">
      <c r="N4598" s="84"/>
      <c r="O4598" s="84"/>
    </row>
    <row r="4599" spans="14:15" x14ac:dyDescent="0.25">
      <c r="N4599" s="84"/>
      <c r="O4599" s="84"/>
    </row>
    <row r="4600" spans="14:15" x14ac:dyDescent="0.25">
      <c r="N4600" s="84"/>
      <c r="O4600" s="84"/>
    </row>
    <row r="4601" spans="14:15" x14ac:dyDescent="0.25">
      <c r="N4601" s="84"/>
      <c r="O4601" s="84"/>
    </row>
    <row r="4602" spans="14:15" x14ac:dyDescent="0.25">
      <c r="N4602" s="84"/>
      <c r="O4602" s="84"/>
    </row>
    <row r="4603" spans="14:15" x14ac:dyDescent="0.25">
      <c r="N4603" s="84"/>
      <c r="O4603" s="84"/>
    </row>
    <row r="4604" spans="14:15" x14ac:dyDescent="0.25">
      <c r="N4604" s="84"/>
      <c r="O4604" s="84"/>
    </row>
    <row r="4605" spans="14:15" x14ac:dyDescent="0.25">
      <c r="N4605" s="84"/>
      <c r="O4605" s="84"/>
    </row>
    <row r="4606" spans="14:15" x14ac:dyDescent="0.25">
      <c r="N4606" s="84"/>
      <c r="O4606" s="84"/>
    </row>
    <row r="4607" spans="14:15" x14ac:dyDescent="0.25">
      <c r="N4607" s="84"/>
      <c r="O4607" s="84"/>
    </row>
    <row r="4608" spans="14:15" x14ac:dyDescent="0.25">
      <c r="N4608" s="84"/>
      <c r="O4608" s="84"/>
    </row>
    <row r="4609" spans="14:15" x14ac:dyDescent="0.25">
      <c r="N4609" s="84"/>
      <c r="O4609" s="84"/>
    </row>
    <row r="4610" spans="14:15" x14ac:dyDescent="0.25">
      <c r="N4610" s="84"/>
      <c r="O4610" s="84"/>
    </row>
    <row r="4611" spans="14:15" x14ac:dyDescent="0.25">
      <c r="N4611" s="84"/>
      <c r="O4611" s="84"/>
    </row>
    <row r="4612" spans="14:15" x14ac:dyDescent="0.25">
      <c r="N4612" s="84"/>
      <c r="O4612" s="84"/>
    </row>
    <row r="4613" spans="14:15" x14ac:dyDescent="0.25">
      <c r="N4613" s="84"/>
      <c r="O4613" s="84"/>
    </row>
    <row r="4614" spans="14:15" x14ac:dyDescent="0.25">
      <c r="N4614" s="84"/>
      <c r="O4614" s="84"/>
    </row>
    <row r="4615" spans="14:15" x14ac:dyDescent="0.25">
      <c r="N4615" s="84"/>
      <c r="O4615" s="84"/>
    </row>
    <row r="4616" spans="14:15" x14ac:dyDescent="0.25">
      <c r="N4616" s="84"/>
      <c r="O4616" s="84"/>
    </row>
    <row r="4617" spans="14:15" x14ac:dyDescent="0.25">
      <c r="N4617" s="84"/>
      <c r="O4617" s="84"/>
    </row>
    <row r="4618" spans="14:15" x14ac:dyDescent="0.25">
      <c r="N4618" s="84"/>
      <c r="O4618" s="84"/>
    </row>
    <row r="4619" spans="14:15" x14ac:dyDescent="0.25">
      <c r="N4619" s="84"/>
      <c r="O4619" s="84"/>
    </row>
    <row r="4620" spans="14:15" x14ac:dyDescent="0.25">
      <c r="N4620" s="84"/>
      <c r="O4620" s="84"/>
    </row>
    <row r="4621" spans="14:15" x14ac:dyDescent="0.25">
      <c r="N4621" s="84"/>
      <c r="O4621" s="84"/>
    </row>
    <row r="4622" spans="14:15" x14ac:dyDescent="0.25">
      <c r="N4622" s="84"/>
      <c r="O4622" s="84"/>
    </row>
    <row r="4623" spans="14:15" x14ac:dyDescent="0.25">
      <c r="N4623" s="84"/>
      <c r="O4623" s="84"/>
    </row>
    <row r="4624" spans="14:15" x14ac:dyDescent="0.25">
      <c r="N4624" s="84"/>
      <c r="O4624" s="84"/>
    </row>
    <row r="4625" spans="14:15" x14ac:dyDescent="0.25">
      <c r="N4625" s="84"/>
      <c r="O4625" s="84"/>
    </row>
    <row r="4626" spans="14:15" x14ac:dyDescent="0.25">
      <c r="N4626" s="84"/>
      <c r="O4626" s="84"/>
    </row>
    <row r="4627" spans="14:15" x14ac:dyDescent="0.25">
      <c r="N4627" s="84"/>
      <c r="O4627" s="84"/>
    </row>
    <row r="4628" spans="14:15" x14ac:dyDescent="0.25">
      <c r="N4628" s="84"/>
      <c r="O4628" s="84"/>
    </row>
    <row r="4629" spans="14:15" x14ac:dyDescent="0.25">
      <c r="N4629" s="84"/>
      <c r="O4629" s="84"/>
    </row>
    <row r="4630" spans="14:15" x14ac:dyDescent="0.25">
      <c r="N4630" s="84"/>
      <c r="O4630" s="84"/>
    </row>
    <row r="4631" spans="14:15" x14ac:dyDescent="0.25">
      <c r="N4631" s="84"/>
      <c r="O4631" s="84"/>
    </row>
    <row r="4632" spans="14:15" x14ac:dyDescent="0.25">
      <c r="N4632" s="84"/>
      <c r="O4632" s="84"/>
    </row>
    <row r="4633" spans="14:15" x14ac:dyDescent="0.25">
      <c r="N4633" s="84"/>
      <c r="O4633" s="84"/>
    </row>
    <row r="4634" spans="14:15" x14ac:dyDescent="0.25">
      <c r="N4634" s="84"/>
      <c r="O4634" s="84"/>
    </row>
    <row r="4635" spans="14:15" x14ac:dyDescent="0.25">
      <c r="N4635" s="84"/>
      <c r="O4635" s="84"/>
    </row>
    <row r="4636" spans="14:15" x14ac:dyDescent="0.25">
      <c r="N4636" s="84"/>
      <c r="O4636" s="84"/>
    </row>
    <row r="4637" spans="14:15" x14ac:dyDescent="0.25">
      <c r="N4637" s="84"/>
      <c r="O4637" s="84"/>
    </row>
    <row r="4638" spans="14:15" x14ac:dyDescent="0.25">
      <c r="N4638" s="84"/>
      <c r="O4638" s="84"/>
    </row>
    <row r="4639" spans="14:15" x14ac:dyDescent="0.25">
      <c r="N4639" s="84"/>
      <c r="O4639" s="84"/>
    </row>
    <row r="4640" spans="14:15" x14ac:dyDescent="0.25">
      <c r="N4640" s="84"/>
      <c r="O4640" s="84"/>
    </row>
    <row r="4641" spans="14:15" x14ac:dyDescent="0.25">
      <c r="N4641" s="84"/>
      <c r="O4641" s="84"/>
    </row>
    <row r="4642" spans="14:15" x14ac:dyDescent="0.25">
      <c r="N4642" s="84"/>
      <c r="O4642" s="84"/>
    </row>
    <row r="4643" spans="14:15" x14ac:dyDescent="0.25">
      <c r="N4643" s="84"/>
      <c r="O4643" s="84"/>
    </row>
    <row r="4644" spans="14:15" x14ac:dyDescent="0.25">
      <c r="N4644" s="84"/>
      <c r="O4644" s="84"/>
    </row>
    <row r="4645" spans="14:15" x14ac:dyDescent="0.25">
      <c r="N4645" s="84"/>
      <c r="O4645" s="84"/>
    </row>
    <row r="4646" spans="14:15" x14ac:dyDescent="0.25">
      <c r="N4646" s="84"/>
      <c r="O4646" s="84"/>
    </row>
    <row r="4647" spans="14:15" x14ac:dyDescent="0.25">
      <c r="N4647" s="84"/>
      <c r="O4647" s="84"/>
    </row>
    <row r="4648" spans="14:15" x14ac:dyDescent="0.25">
      <c r="N4648" s="84"/>
      <c r="O4648" s="84"/>
    </row>
    <row r="4649" spans="14:15" x14ac:dyDescent="0.25">
      <c r="N4649" s="84"/>
      <c r="O4649" s="84"/>
    </row>
    <row r="4650" spans="14:15" x14ac:dyDescent="0.25">
      <c r="N4650" s="84"/>
      <c r="O4650" s="84"/>
    </row>
    <row r="4651" spans="14:15" x14ac:dyDescent="0.25">
      <c r="N4651" s="84"/>
      <c r="O4651" s="84"/>
    </row>
    <row r="4652" spans="14:15" x14ac:dyDescent="0.25">
      <c r="N4652" s="84"/>
      <c r="O4652" s="84"/>
    </row>
    <row r="4653" spans="14:15" x14ac:dyDescent="0.25">
      <c r="N4653" s="84"/>
      <c r="O4653" s="84"/>
    </row>
    <row r="4654" spans="14:15" x14ac:dyDescent="0.25">
      <c r="N4654" s="84"/>
      <c r="O4654" s="84"/>
    </row>
    <row r="4655" spans="14:15" x14ac:dyDescent="0.25">
      <c r="N4655" s="84"/>
      <c r="O4655" s="84"/>
    </row>
    <row r="4656" spans="14:15" x14ac:dyDescent="0.25">
      <c r="N4656" s="84"/>
      <c r="O4656" s="84"/>
    </row>
    <row r="4657" spans="14:15" x14ac:dyDescent="0.25">
      <c r="N4657" s="84"/>
      <c r="O4657" s="84"/>
    </row>
    <row r="4658" spans="14:15" x14ac:dyDescent="0.25">
      <c r="N4658" s="84"/>
      <c r="O4658" s="84"/>
    </row>
    <row r="4659" spans="14:15" x14ac:dyDescent="0.25">
      <c r="N4659" s="84"/>
      <c r="O4659" s="84"/>
    </row>
    <row r="4660" spans="14:15" x14ac:dyDescent="0.25">
      <c r="N4660" s="84"/>
      <c r="O4660" s="84"/>
    </row>
    <row r="4661" spans="14:15" x14ac:dyDescent="0.25">
      <c r="N4661" s="84"/>
      <c r="O4661" s="84"/>
    </row>
    <row r="4662" spans="14:15" x14ac:dyDescent="0.25">
      <c r="N4662" s="84"/>
      <c r="O4662" s="84"/>
    </row>
    <row r="4663" spans="14:15" x14ac:dyDescent="0.25">
      <c r="N4663" s="84"/>
      <c r="O4663" s="84"/>
    </row>
    <row r="4664" spans="14:15" x14ac:dyDescent="0.25">
      <c r="N4664" s="84"/>
      <c r="O4664" s="84"/>
    </row>
    <row r="4665" spans="14:15" x14ac:dyDescent="0.25">
      <c r="N4665" s="84"/>
      <c r="O4665" s="84"/>
    </row>
    <row r="4666" spans="14:15" x14ac:dyDescent="0.25">
      <c r="N4666" s="84"/>
      <c r="O4666" s="84"/>
    </row>
    <row r="4667" spans="14:15" x14ac:dyDescent="0.25">
      <c r="N4667" s="84"/>
      <c r="O4667" s="84"/>
    </row>
    <row r="4668" spans="14:15" x14ac:dyDescent="0.25">
      <c r="N4668" s="84"/>
      <c r="O4668" s="84"/>
    </row>
    <row r="4669" spans="14:15" x14ac:dyDescent="0.25">
      <c r="N4669" s="84"/>
      <c r="O4669" s="84"/>
    </row>
    <row r="4670" spans="14:15" x14ac:dyDescent="0.25">
      <c r="N4670" s="84"/>
      <c r="O4670" s="84"/>
    </row>
    <row r="4671" spans="14:15" x14ac:dyDescent="0.25">
      <c r="N4671" s="84"/>
      <c r="O4671" s="84"/>
    </row>
    <row r="4672" spans="14:15" x14ac:dyDescent="0.25">
      <c r="N4672" s="84"/>
      <c r="O4672" s="84"/>
    </row>
    <row r="4673" spans="14:15" x14ac:dyDescent="0.25">
      <c r="N4673" s="84"/>
      <c r="O4673" s="84"/>
    </row>
    <row r="4674" spans="14:15" x14ac:dyDescent="0.25">
      <c r="N4674" s="84"/>
      <c r="O4674" s="84"/>
    </row>
    <row r="4675" spans="14:15" x14ac:dyDescent="0.25">
      <c r="N4675" s="84"/>
      <c r="O4675" s="84"/>
    </row>
    <row r="4676" spans="14:15" x14ac:dyDescent="0.25">
      <c r="N4676" s="84"/>
      <c r="O4676" s="84"/>
    </row>
    <row r="4677" spans="14:15" x14ac:dyDescent="0.25">
      <c r="N4677" s="84"/>
      <c r="O4677" s="84"/>
    </row>
    <row r="4678" spans="14:15" x14ac:dyDescent="0.25">
      <c r="N4678" s="84"/>
      <c r="O4678" s="84"/>
    </row>
    <row r="4679" spans="14:15" x14ac:dyDescent="0.25">
      <c r="N4679" s="84"/>
      <c r="O4679" s="84"/>
    </row>
    <row r="4680" spans="14:15" x14ac:dyDescent="0.25">
      <c r="N4680" s="84"/>
      <c r="O4680" s="84"/>
    </row>
    <row r="4681" spans="14:15" x14ac:dyDescent="0.25">
      <c r="N4681" s="84"/>
      <c r="O4681" s="84"/>
    </row>
    <row r="4682" spans="14:15" x14ac:dyDescent="0.25">
      <c r="N4682" s="84"/>
      <c r="O4682" s="84"/>
    </row>
    <row r="4683" spans="14:15" x14ac:dyDescent="0.25">
      <c r="N4683" s="84"/>
      <c r="O4683" s="84"/>
    </row>
    <row r="4684" spans="14:15" x14ac:dyDescent="0.25">
      <c r="N4684" s="84"/>
      <c r="O4684" s="84"/>
    </row>
    <row r="4685" spans="14:15" x14ac:dyDescent="0.25">
      <c r="N4685" s="84"/>
      <c r="O4685" s="84"/>
    </row>
    <row r="4686" spans="14:15" x14ac:dyDescent="0.25">
      <c r="N4686" s="84"/>
      <c r="O4686" s="84"/>
    </row>
    <row r="4687" spans="14:15" x14ac:dyDescent="0.25">
      <c r="N4687" s="84"/>
      <c r="O4687" s="84"/>
    </row>
    <row r="4688" spans="14:15" x14ac:dyDescent="0.25">
      <c r="N4688" s="84"/>
      <c r="O4688" s="84"/>
    </row>
    <row r="4689" spans="14:15" x14ac:dyDescent="0.25">
      <c r="N4689" s="84"/>
      <c r="O4689" s="84"/>
    </row>
    <row r="4690" spans="14:15" x14ac:dyDescent="0.25">
      <c r="N4690" s="84"/>
      <c r="O4690" s="84"/>
    </row>
    <row r="4691" spans="14:15" x14ac:dyDescent="0.25">
      <c r="N4691" s="84"/>
      <c r="O4691" s="84"/>
    </row>
    <row r="4692" spans="14:15" x14ac:dyDescent="0.25">
      <c r="N4692" s="84"/>
      <c r="O4692" s="84"/>
    </row>
    <row r="4693" spans="14:15" x14ac:dyDescent="0.25">
      <c r="N4693" s="84"/>
      <c r="O4693" s="84"/>
    </row>
    <row r="4694" spans="14:15" x14ac:dyDescent="0.25">
      <c r="N4694" s="84"/>
      <c r="O4694" s="84"/>
    </row>
    <row r="4695" spans="14:15" x14ac:dyDescent="0.25">
      <c r="N4695" s="84"/>
      <c r="O4695" s="84"/>
    </row>
    <row r="4696" spans="14:15" x14ac:dyDescent="0.25">
      <c r="N4696" s="84"/>
      <c r="O4696" s="84"/>
    </row>
    <row r="4697" spans="14:15" x14ac:dyDescent="0.25">
      <c r="N4697" s="84"/>
      <c r="O4697" s="84"/>
    </row>
    <row r="4698" spans="14:15" x14ac:dyDescent="0.25">
      <c r="N4698" s="84"/>
      <c r="O4698" s="84"/>
    </row>
    <row r="4699" spans="14:15" x14ac:dyDescent="0.25">
      <c r="N4699" s="84"/>
      <c r="O4699" s="84"/>
    </row>
    <row r="4700" spans="14:15" x14ac:dyDescent="0.25">
      <c r="N4700" s="84"/>
      <c r="O4700" s="84"/>
    </row>
    <row r="4701" spans="14:15" x14ac:dyDescent="0.25">
      <c r="N4701" s="84"/>
      <c r="O4701" s="84"/>
    </row>
    <row r="4702" spans="14:15" x14ac:dyDescent="0.25">
      <c r="N4702" s="84"/>
      <c r="O4702" s="84"/>
    </row>
    <row r="4703" spans="14:15" x14ac:dyDescent="0.25">
      <c r="N4703" s="84"/>
      <c r="O4703" s="84"/>
    </row>
    <row r="4704" spans="14:15" x14ac:dyDescent="0.25">
      <c r="N4704" s="84"/>
      <c r="O4704" s="84"/>
    </row>
    <row r="4705" spans="14:15" x14ac:dyDescent="0.25">
      <c r="N4705" s="84"/>
      <c r="O4705" s="84"/>
    </row>
    <row r="4706" spans="14:15" x14ac:dyDescent="0.25">
      <c r="N4706" s="84"/>
      <c r="O4706" s="84"/>
    </row>
    <row r="4707" spans="14:15" x14ac:dyDescent="0.25">
      <c r="N4707" s="84"/>
      <c r="O4707" s="84"/>
    </row>
    <row r="4708" spans="14:15" x14ac:dyDescent="0.25">
      <c r="N4708" s="84"/>
      <c r="O4708" s="84"/>
    </row>
    <row r="4709" spans="14:15" x14ac:dyDescent="0.25">
      <c r="N4709" s="84"/>
      <c r="O4709" s="84"/>
    </row>
    <row r="4710" spans="14:15" x14ac:dyDescent="0.25">
      <c r="N4710" s="84"/>
      <c r="O4710" s="84"/>
    </row>
    <row r="4711" spans="14:15" x14ac:dyDescent="0.25">
      <c r="N4711" s="84"/>
      <c r="O4711" s="84"/>
    </row>
    <row r="4712" spans="14:15" x14ac:dyDescent="0.25">
      <c r="N4712" s="84"/>
      <c r="O4712" s="84"/>
    </row>
    <row r="4713" spans="14:15" x14ac:dyDescent="0.25">
      <c r="N4713" s="84"/>
      <c r="O4713" s="84"/>
    </row>
    <row r="4714" spans="14:15" x14ac:dyDescent="0.25">
      <c r="N4714" s="84"/>
      <c r="O4714" s="84"/>
    </row>
    <row r="4715" spans="14:15" x14ac:dyDescent="0.25">
      <c r="N4715" s="84"/>
      <c r="O4715" s="84"/>
    </row>
    <row r="4716" spans="14:15" x14ac:dyDescent="0.25">
      <c r="N4716" s="84"/>
      <c r="O4716" s="84"/>
    </row>
    <row r="4717" spans="14:15" x14ac:dyDescent="0.25">
      <c r="N4717" s="84"/>
      <c r="O4717" s="84"/>
    </row>
    <row r="4718" spans="14:15" x14ac:dyDescent="0.25">
      <c r="N4718" s="84"/>
      <c r="O4718" s="84"/>
    </row>
    <row r="4719" spans="14:15" x14ac:dyDescent="0.25">
      <c r="N4719" s="84"/>
      <c r="O4719" s="84"/>
    </row>
    <row r="4720" spans="14:15" x14ac:dyDescent="0.25">
      <c r="N4720" s="84"/>
      <c r="O4720" s="84"/>
    </row>
    <row r="4721" spans="14:15" x14ac:dyDescent="0.25">
      <c r="N4721" s="84"/>
      <c r="O4721" s="84"/>
    </row>
    <row r="4722" spans="14:15" x14ac:dyDescent="0.25">
      <c r="N4722" s="84"/>
      <c r="O4722" s="84"/>
    </row>
    <row r="4723" spans="14:15" x14ac:dyDescent="0.25">
      <c r="N4723" s="84"/>
      <c r="O4723" s="84"/>
    </row>
    <row r="4724" spans="14:15" x14ac:dyDescent="0.25">
      <c r="N4724" s="84"/>
      <c r="O4724" s="84"/>
    </row>
    <row r="4725" spans="14:15" x14ac:dyDescent="0.25">
      <c r="N4725" s="84"/>
      <c r="O4725" s="84"/>
    </row>
    <row r="4726" spans="14:15" x14ac:dyDescent="0.25">
      <c r="N4726" s="84"/>
      <c r="O4726" s="84"/>
    </row>
    <row r="4727" spans="14:15" x14ac:dyDescent="0.25">
      <c r="N4727" s="84"/>
      <c r="O4727" s="84"/>
    </row>
    <row r="4728" spans="14:15" x14ac:dyDescent="0.25">
      <c r="N4728" s="84"/>
      <c r="O4728" s="84"/>
    </row>
    <row r="4729" spans="14:15" x14ac:dyDescent="0.25">
      <c r="N4729" s="84"/>
      <c r="O4729" s="84"/>
    </row>
    <row r="4730" spans="14:15" x14ac:dyDescent="0.25">
      <c r="N4730" s="84"/>
      <c r="O4730" s="84"/>
    </row>
    <row r="4731" spans="14:15" x14ac:dyDescent="0.25">
      <c r="N4731" s="84"/>
      <c r="O4731" s="84"/>
    </row>
    <row r="4732" spans="14:15" x14ac:dyDescent="0.25">
      <c r="N4732" s="84"/>
      <c r="O4732" s="84"/>
    </row>
    <row r="4733" spans="14:15" x14ac:dyDescent="0.25">
      <c r="N4733" s="84"/>
      <c r="O4733" s="84"/>
    </row>
    <row r="4734" spans="14:15" x14ac:dyDescent="0.25">
      <c r="N4734" s="84"/>
      <c r="O4734" s="84"/>
    </row>
    <row r="4735" spans="14:15" x14ac:dyDescent="0.25">
      <c r="N4735" s="84"/>
      <c r="O4735" s="84"/>
    </row>
    <row r="4736" spans="14:15" x14ac:dyDescent="0.25">
      <c r="N4736" s="84"/>
      <c r="O4736" s="84"/>
    </row>
    <row r="4737" spans="14:15" x14ac:dyDescent="0.25">
      <c r="N4737" s="84"/>
      <c r="O4737" s="84"/>
    </row>
    <row r="4738" spans="14:15" x14ac:dyDescent="0.25">
      <c r="N4738" s="84"/>
      <c r="O4738" s="84"/>
    </row>
    <row r="4739" spans="14:15" x14ac:dyDescent="0.25">
      <c r="N4739" s="84"/>
      <c r="O4739" s="84"/>
    </row>
    <row r="4740" spans="14:15" x14ac:dyDescent="0.25">
      <c r="N4740" s="84"/>
      <c r="O4740" s="84"/>
    </row>
    <row r="4741" spans="14:15" x14ac:dyDescent="0.25">
      <c r="N4741" s="84"/>
      <c r="O4741" s="84"/>
    </row>
    <row r="4742" spans="14:15" x14ac:dyDescent="0.25">
      <c r="N4742" s="84"/>
      <c r="O4742" s="84"/>
    </row>
    <row r="4743" spans="14:15" x14ac:dyDescent="0.25">
      <c r="N4743" s="84"/>
      <c r="O4743" s="84"/>
    </row>
    <row r="4744" spans="14:15" x14ac:dyDescent="0.25">
      <c r="N4744" s="84"/>
      <c r="O4744" s="84"/>
    </row>
    <row r="4745" spans="14:15" x14ac:dyDescent="0.25">
      <c r="N4745" s="84"/>
      <c r="O4745" s="84"/>
    </row>
    <row r="4746" spans="14:15" x14ac:dyDescent="0.25">
      <c r="N4746" s="84"/>
      <c r="O4746" s="84"/>
    </row>
    <row r="4747" spans="14:15" x14ac:dyDescent="0.25">
      <c r="N4747" s="84"/>
      <c r="O4747" s="84"/>
    </row>
    <row r="4748" spans="14:15" x14ac:dyDescent="0.25">
      <c r="N4748" s="84"/>
      <c r="O4748" s="84"/>
    </row>
    <row r="4749" spans="14:15" x14ac:dyDescent="0.25">
      <c r="N4749" s="84"/>
      <c r="O4749" s="84"/>
    </row>
    <row r="4750" spans="14:15" x14ac:dyDescent="0.25">
      <c r="N4750" s="84"/>
      <c r="O4750" s="84"/>
    </row>
    <row r="4751" spans="14:15" x14ac:dyDescent="0.25">
      <c r="N4751" s="84"/>
      <c r="O4751" s="84"/>
    </row>
    <row r="4752" spans="14:15" x14ac:dyDescent="0.25">
      <c r="N4752" s="84"/>
      <c r="O4752" s="84"/>
    </row>
    <row r="4753" spans="14:15" x14ac:dyDescent="0.25">
      <c r="N4753" s="84"/>
      <c r="O4753" s="84"/>
    </row>
    <row r="4754" spans="14:15" x14ac:dyDescent="0.25">
      <c r="N4754" s="84"/>
      <c r="O4754" s="84"/>
    </row>
    <row r="4755" spans="14:15" x14ac:dyDescent="0.25">
      <c r="N4755" s="84"/>
      <c r="O4755" s="84"/>
    </row>
    <row r="4756" spans="14:15" x14ac:dyDescent="0.25">
      <c r="N4756" s="84"/>
      <c r="O4756" s="84"/>
    </row>
    <row r="4757" spans="14:15" x14ac:dyDescent="0.25">
      <c r="N4757" s="84"/>
      <c r="O4757" s="84"/>
    </row>
    <row r="4758" spans="14:15" x14ac:dyDescent="0.25">
      <c r="N4758" s="84"/>
      <c r="O4758" s="84"/>
    </row>
    <row r="4759" spans="14:15" x14ac:dyDescent="0.25">
      <c r="N4759" s="84"/>
      <c r="O4759" s="84"/>
    </row>
    <row r="4760" spans="14:15" x14ac:dyDescent="0.25">
      <c r="N4760" s="84"/>
      <c r="O4760" s="84"/>
    </row>
    <row r="4761" spans="14:15" x14ac:dyDescent="0.25">
      <c r="N4761" s="84"/>
      <c r="O4761" s="84"/>
    </row>
    <row r="4762" spans="14:15" x14ac:dyDescent="0.25">
      <c r="N4762" s="84"/>
      <c r="O4762" s="84"/>
    </row>
    <row r="4763" spans="14:15" x14ac:dyDescent="0.25">
      <c r="N4763" s="84"/>
      <c r="O4763" s="84"/>
    </row>
    <row r="4764" spans="14:15" x14ac:dyDescent="0.25">
      <c r="N4764" s="84"/>
      <c r="O4764" s="84"/>
    </row>
    <row r="4765" spans="14:15" x14ac:dyDescent="0.25">
      <c r="N4765" s="84"/>
      <c r="O4765" s="84"/>
    </row>
    <row r="4766" spans="14:15" x14ac:dyDescent="0.25">
      <c r="N4766" s="84"/>
      <c r="O4766" s="84"/>
    </row>
    <row r="4767" spans="14:15" x14ac:dyDescent="0.25">
      <c r="N4767" s="84"/>
      <c r="O4767" s="84"/>
    </row>
    <row r="4768" spans="14:15" x14ac:dyDescent="0.25">
      <c r="N4768" s="84"/>
      <c r="O4768" s="84"/>
    </row>
    <row r="4769" spans="14:15" x14ac:dyDescent="0.25">
      <c r="N4769" s="84"/>
      <c r="O4769" s="84"/>
    </row>
    <row r="4770" spans="14:15" x14ac:dyDescent="0.25">
      <c r="N4770" s="84"/>
      <c r="O4770" s="84"/>
    </row>
    <row r="4771" spans="14:15" x14ac:dyDescent="0.25">
      <c r="N4771" s="84"/>
      <c r="O4771" s="84"/>
    </row>
    <row r="4772" spans="14:15" x14ac:dyDescent="0.25">
      <c r="N4772" s="84"/>
      <c r="O4772" s="84"/>
    </row>
    <row r="4773" spans="14:15" x14ac:dyDescent="0.25">
      <c r="N4773" s="84"/>
      <c r="O4773" s="84"/>
    </row>
    <row r="4774" spans="14:15" x14ac:dyDescent="0.25">
      <c r="N4774" s="84"/>
      <c r="O4774" s="84"/>
    </row>
    <row r="4775" spans="14:15" x14ac:dyDescent="0.25">
      <c r="N4775" s="84"/>
      <c r="O4775" s="84"/>
    </row>
    <row r="4776" spans="14:15" x14ac:dyDescent="0.25">
      <c r="N4776" s="84"/>
      <c r="O4776" s="84"/>
    </row>
    <row r="4777" spans="14:15" x14ac:dyDescent="0.25">
      <c r="N4777" s="84"/>
      <c r="O4777" s="84"/>
    </row>
    <row r="4778" spans="14:15" x14ac:dyDescent="0.25">
      <c r="N4778" s="84"/>
      <c r="O4778" s="84"/>
    </row>
    <row r="4779" spans="14:15" x14ac:dyDescent="0.25">
      <c r="N4779" s="84"/>
      <c r="O4779" s="84"/>
    </row>
    <row r="4780" spans="14:15" x14ac:dyDescent="0.25">
      <c r="N4780" s="84"/>
      <c r="O4780" s="84"/>
    </row>
    <row r="4781" spans="14:15" x14ac:dyDescent="0.25">
      <c r="N4781" s="84"/>
      <c r="O4781" s="84"/>
    </row>
    <row r="4782" spans="14:15" x14ac:dyDescent="0.25">
      <c r="N4782" s="84"/>
      <c r="O4782" s="84"/>
    </row>
    <row r="4783" spans="14:15" x14ac:dyDescent="0.25">
      <c r="N4783" s="84"/>
      <c r="O4783" s="84"/>
    </row>
    <row r="4784" spans="14:15" x14ac:dyDescent="0.25">
      <c r="N4784" s="84"/>
      <c r="O4784" s="84"/>
    </row>
    <row r="4785" spans="14:15" x14ac:dyDescent="0.25">
      <c r="N4785" s="84"/>
      <c r="O4785" s="84"/>
    </row>
    <row r="4786" spans="14:15" x14ac:dyDescent="0.25">
      <c r="N4786" s="84"/>
      <c r="O4786" s="84"/>
    </row>
    <row r="4787" spans="14:15" x14ac:dyDescent="0.25">
      <c r="N4787" s="84"/>
      <c r="O4787" s="84"/>
    </row>
    <row r="4788" spans="14:15" x14ac:dyDescent="0.25">
      <c r="N4788" s="84"/>
      <c r="O4788" s="84"/>
    </row>
    <row r="4789" spans="14:15" x14ac:dyDescent="0.25">
      <c r="N4789" s="84"/>
      <c r="O4789" s="84"/>
    </row>
    <row r="4790" spans="14:15" x14ac:dyDescent="0.25">
      <c r="N4790" s="84"/>
      <c r="O4790" s="84"/>
    </row>
    <row r="4791" spans="14:15" x14ac:dyDescent="0.25">
      <c r="N4791" s="84"/>
      <c r="O4791" s="84"/>
    </row>
    <row r="4792" spans="14:15" x14ac:dyDescent="0.25">
      <c r="N4792" s="84"/>
      <c r="O4792" s="84"/>
    </row>
    <row r="4793" spans="14:15" x14ac:dyDescent="0.25">
      <c r="N4793" s="84"/>
      <c r="O4793" s="84"/>
    </row>
    <row r="4794" spans="14:15" x14ac:dyDescent="0.25">
      <c r="N4794" s="84"/>
      <c r="O4794" s="84"/>
    </row>
    <row r="4795" spans="14:15" x14ac:dyDescent="0.25">
      <c r="N4795" s="84"/>
      <c r="O4795" s="84"/>
    </row>
    <row r="4796" spans="14:15" x14ac:dyDescent="0.25">
      <c r="N4796" s="84"/>
      <c r="O4796" s="84"/>
    </row>
    <row r="4797" spans="14:15" x14ac:dyDescent="0.25">
      <c r="N4797" s="84"/>
      <c r="O4797" s="84"/>
    </row>
    <row r="4798" spans="14:15" x14ac:dyDescent="0.25">
      <c r="N4798" s="84"/>
      <c r="O4798" s="84"/>
    </row>
    <row r="4799" spans="14:15" x14ac:dyDescent="0.25">
      <c r="N4799" s="84"/>
      <c r="O4799" s="84"/>
    </row>
    <row r="4800" spans="14:15" x14ac:dyDescent="0.25">
      <c r="N4800" s="84"/>
      <c r="O4800" s="84"/>
    </row>
    <row r="4801" spans="14:15" x14ac:dyDescent="0.25">
      <c r="N4801" s="84"/>
      <c r="O4801" s="84"/>
    </row>
    <row r="4802" spans="14:15" x14ac:dyDescent="0.25">
      <c r="N4802" s="84"/>
      <c r="O4802" s="84"/>
    </row>
    <row r="4803" spans="14:15" x14ac:dyDescent="0.25">
      <c r="N4803" s="84"/>
      <c r="O4803" s="84"/>
    </row>
    <row r="4804" spans="14:15" x14ac:dyDescent="0.25">
      <c r="N4804" s="84"/>
      <c r="O4804" s="84"/>
    </row>
    <row r="4805" spans="14:15" x14ac:dyDescent="0.25">
      <c r="N4805" s="84"/>
      <c r="O4805" s="84"/>
    </row>
    <row r="4806" spans="14:15" x14ac:dyDescent="0.25">
      <c r="N4806" s="84"/>
      <c r="O4806" s="84"/>
    </row>
    <row r="4807" spans="14:15" x14ac:dyDescent="0.25">
      <c r="N4807" s="84"/>
      <c r="O4807" s="84"/>
    </row>
    <row r="4808" spans="14:15" x14ac:dyDescent="0.25">
      <c r="N4808" s="84"/>
      <c r="O4808" s="84"/>
    </row>
    <row r="4809" spans="14:15" x14ac:dyDescent="0.25">
      <c r="N4809" s="84"/>
      <c r="O4809" s="84"/>
    </row>
    <row r="4810" spans="14:15" x14ac:dyDescent="0.25">
      <c r="N4810" s="84"/>
      <c r="O4810" s="84"/>
    </row>
    <row r="4811" spans="14:15" x14ac:dyDescent="0.25">
      <c r="N4811" s="84"/>
      <c r="O4811" s="84"/>
    </row>
    <row r="4812" spans="14:15" x14ac:dyDescent="0.25">
      <c r="N4812" s="84"/>
      <c r="O4812" s="84"/>
    </row>
    <row r="4813" spans="14:15" x14ac:dyDescent="0.25">
      <c r="N4813" s="84"/>
      <c r="O4813" s="84"/>
    </row>
    <row r="4814" spans="14:15" x14ac:dyDescent="0.25">
      <c r="N4814" s="84"/>
      <c r="O4814" s="84"/>
    </row>
    <row r="4815" spans="14:15" x14ac:dyDescent="0.25">
      <c r="N4815" s="84"/>
      <c r="O4815" s="84"/>
    </row>
    <row r="4816" spans="14:15" x14ac:dyDescent="0.25">
      <c r="N4816" s="84"/>
      <c r="O4816" s="84"/>
    </row>
    <row r="4817" spans="14:15" x14ac:dyDescent="0.25">
      <c r="N4817" s="84"/>
      <c r="O4817" s="84"/>
    </row>
    <row r="4818" spans="14:15" x14ac:dyDescent="0.25">
      <c r="N4818" s="84"/>
      <c r="O4818" s="84"/>
    </row>
    <row r="4819" spans="14:15" x14ac:dyDescent="0.25">
      <c r="N4819" s="84"/>
      <c r="O4819" s="84"/>
    </row>
    <row r="4820" spans="14:15" x14ac:dyDescent="0.25">
      <c r="N4820" s="84"/>
      <c r="O4820" s="84"/>
    </row>
    <row r="4821" spans="14:15" x14ac:dyDescent="0.25">
      <c r="N4821" s="84"/>
      <c r="O4821" s="84"/>
    </row>
    <row r="4822" spans="14:15" x14ac:dyDescent="0.25">
      <c r="N4822" s="84"/>
      <c r="O4822" s="84"/>
    </row>
    <row r="4823" spans="14:15" x14ac:dyDescent="0.25">
      <c r="N4823" s="84"/>
      <c r="O4823" s="84"/>
    </row>
    <row r="4824" spans="14:15" x14ac:dyDescent="0.25">
      <c r="N4824" s="84"/>
      <c r="O4824" s="84"/>
    </row>
    <row r="4825" spans="14:15" x14ac:dyDescent="0.25">
      <c r="N4825" s="84"/>
      <c r="O4825" s="84"/>
    </row>
    <row r="4826" spans="14:15" x14ac:dyDescent="0.25">
      <c r="N4826" s="84"/>
      <c r="O4826" s="84"/>
    </row>
    <row r="4827" spans="14:15" x14ac:dyDescent="0.25">
      <c r="N4827" s="84"/>
      <c r="O4827" s="84"/>
    </row>
    <row r="4828" spans="14:15" x14ac:dyDescent="0.25">
      <c r="N4828" s="84"/>
      <c r="O4828" s="84"/>
    </row>
    <row r="4829" spans="14:15" x14ac:dyDescent="0.25">
      <c r="N4829" s="84"/>
      <c r="O4829" s="84"/>
    </row>
    <row r="4830" spans="14:15" x14ac:dyDescent="0.25">
      <c r="N4830" s="84"/>
      <c r="O4830" s="84"/>
    </row>
    <row r="4831" spans="14:15" x14ac:dyDescent="0.25">
      <c r="N4831" s="84"/>
      <c r="O4831" s="84"/>
    </row>
    <row r="4832" spans="14:15" x14ac:dyDescent="0.25">
      <c r="N4832" s="84"/>
      <c r="O4832" s="84"/>
    </row>
    <row r="4833" spans="14:15" x14ac:dyDescent="0.25">
      <c r="N4833" s="84"/>
      <c r="O4833" s="84"/>
    </row>
    <row r="4834" spans="14:15" x14ac:dyDescent="0.25">
      <c r="N4834" s="84"/>
      <c r="O4834" s="84"/>
    </row>
    <row r="4835" spans="14:15" x14ac:dyDescent="0.25">
      <c r="N4835" s="84"/>
      <c r="O4835" s="84"/>
    </row>
    <row r="4836" spans="14:15" x14ac:dyDescent="0.25">
      <c r="N4836" s="84"/>
      <c r="O4836" s="84"/>
    </row>
    <row r="4837" spans="14:15" x14ac:dyDescent="0.25">
      <c r="N4837" s="84"/>
      <c r="O4837" s="84"/>
    </row>
    <row r="4838" spans="14:15" x14ac:dyDescent="0.25">
      <c r="N4838" s="84"/>
      <c r="O4838" s="84"/>
    </row>
    <row r="4839" spans="14:15" x14ac:dyDescent="0.25">
      <c r="N4839" s="84"/>
      <c r="O4839" s="84"/>
    </row>
    <row r="4840" spans="14:15" x14ac:dyDescent="0.25">
      <c r="N4840" s="84"/>
      <c r="O4840" s="84"/>
    </row>
    <row r="4841" spans="14:15" x14ac:dyDescent="0.25">
      <c r="N4841" s="84"/>
      <c r="O4841" s="84"/>
    </row>
    <row r="4842" spans="14:15" x14ac:dyDescent="0.25">
      <c r="N4842" s="84"/>
      <c r="O4842" s="84"/>
    </row>
    <row r="4843" spans="14:15" x14ac:dyDescent="0.25">
      <c r="N4843" s="84"/>
      <c r="O4843" s="84"/>
    </row>
    <row r="4844" spans="14:15" x14ac:dyDescent="0.25">
      <c r="N4844" s="84"/>
      <c r="O4844" s="84"/>
    </row>
    <row r="4845" spans="14:15" x14ac:dyDescent="0.25">
      <c r="N4845" s="84"/>
      <c r="O4845" s="84"/>
    </row>
    <row r="4846" spans="14:15" x14ac:dyDescent="0.25">
      <c r="N4846" s="84"/>
      <c r="O4846" s="84"/>
    </row>
    <row r="4847" spans="14:15" x14ac:dyDescent="0.25">
      <c r="N4847" s="84"/>
      <c r="O4847" s="84"/>
    </row>
    <row r="4848" spans="14:15" x14ac:dyDescent="0.25">
      <c r="N4848" s="84"/>
      <c r="O4848" s="84"/>
    </row>
    <row r="4849" spans="14:15" x14ac:dyDescent="0.25">
      <c r="N4849" s="84"/>
      <c r="O4849" s="84"/>
    </row>
    <row r="4850" spans="14:15" x14ac:dyDescent="0.25">
      <c r="N4850" s="84"/>
      <c r="O4850" s="84"/>
    </row>
    <row r="4851" spans="14:15" x14ac:dyDescent="0.25">
      <c r="N4851" s="84"/>
      <c r="O4851" s="84"/>
    </row>
    <row r="4852" spans="14:15" x14ac:dyDescent="0.25">
      <c r="N4852" s="84"/>
      <c r="O4852" s="84"/>
    </row>
    <row r="4853" spans="14:15" x14ac:dyDescent="0.25">
      <c r="N4853" s="84"/>
      <c r="O4853" s="84"/>
    </row>
    <row r="4854" spans="14:15" x14ac:dyDescent="0.25">
      <c r="N4854" s="84"/>
      <c r="O4854" s="84"/>
    </row>
    <row r="4855" spans="14:15" x14ac:dyDescent="0.25">
      <c r="N4855" s="84"/>
      <c r="O4855" s="84"/>
    </row>
    <row r="4856" spans="14:15" x14ac:dyDescent="0.25">
      <c r="N4856" s="84"/>
      <c r="O4856" s="84"/>
    </row>
    <row r="4857" spans="14:15" x14ac:dyDescent="0.25">
      <c r="N4857" s="84"/>
      <c r="O4857" s="84"/>
    </row>
    <row r="4858" spans="14:15" x14ac:dyDescent="0.25">
      <c r="N4858" s="84"/>
      <c r="O4858" s="84"/>
    </row>
    <row r="4859" spans="14:15" x14ac:dyDescent="0.25">
      <c r="N4859" s="84"/>
      <c r="O4859" s="84"/>
    </row>
    <row r="4860" spans="14:15" x14ac:dyDescent="0.25">
      <c r="N4860" s="84"/>
      <c r="O4860" s="84"/>
    </row>
    <row r="4861" spans="14:15" x14ac:dyDescent="0.25">
      <c r="N4861" s="84"/>
      <c r="O4861" s="84"/>
    </row>
    <row r="4862" spans="14:15" x14ac:dyDescent="0.25">
      <c r="N4862" s="84"/>
      <c r="O4862" s="84"/>
    </row>
    <row r="4863" spans="14:15" x14ac:dyDescent="0.25">
      <c r="N4863" s="84"/>
      <c r="O4863" s="84"/>
    </row>
    <row r="4864" spans="14:15" x14ac:dyDescent="0.25">
      <c r="N4864" s="84"/>
      <c r="O4864" s="84"/>
    </row>
    <row r="4865" spans="14:15" x14ac:dyDescent="0.25">
      <c r="N4865" s="84"/>
      <c r="O4865" s="84"/>
    </row>
    <row r="4866" spans="14:15" x14ac:dyDescent="0.25">
      <c r="N4866" s="84"/>
      <c r="O4866" s="84"/>
    </row>
    <row r="4867" spans="14:15" x14ac:dyDescent="0.25">
      <c r="N4867" s="84"/>
      <c r="O4867" s="84"/>
    </row>
    <row r="4868" spans="14:15" x14ac:dyDescent="0.25">
      <c r="N4868" s="84"/>
      <c r="O4868" s="84"/>
    </row>
    <row r="4869" spans="14:15" x14ac:dyDescent="0.25">
      <c r="N4869" s="84"/>
      <c r="O4869" s="84"/>
    </row>
    <row r="4870" spans="14:15" x14ac:dyDescent="0.25">
      <c r="N4870" s="84"/>
      <c r="O4870" s="84"/>
    </row>
    <row r="4871" spans="14:15" x14ac:dyDescent="0.25">
      <c r="N4871" s="84"/>
      <c r="O4871" s="84"/>
    </row>
    <row r="4872" spans="14:15" x14ac:dyDescent="0.25">
      <c r="N4872" s="84"/>
      <c r="O4872" s="84"/>
    </row>
    <row r="4873" spans="14:15" x14ac:dyDescent="0.25">
      <c r="N4873" s="84"/>
      <c r="O4873" s="84"/>
    </row>
    <row r="4874" spans="14:15" x14ac:dyDescent="0.25">
      <c r="N4874" s="84"/>
      <c r="O4874" s="84"/>
    </row>
    <row r="4875" spans="14:15" x14ac:dyDescent="0.25">
      <c r="N4875" s="84"/>
      <c r="O4875" s="84"/>
    </row>
    <row r="4876" spans="14:15" x14ac:dyDescent="0.25">
      <c r="N4876" s="84"/>
      <c r="O4876" s="84"/>
    </row>
    <row r="4877" spans="14:15" x14ac:dyDescent="0.25">
      <c r="N4877" s="84"/>
      <c r="O4877" s="84"/>
    </row>
    <row r="4878" spans="14:15" x14ac:dyDescent="0.25">
      <c r="N4878" s="84"/>
      <c r="O4878" s="84"/>
    </row>
    <row r="4879" spans="14:15" x14ac:dyDescent="0.25">
      <c r="N4879" s="84"/>
      <c r="O4879" s="84"/>
    </row>
    <row r="4880" spans="14:15" x14ac:dyDescent="0.25">
      <c r="N4880" s="84"/>
      <c r="O4880" s="84"/>
    </row>
    <row r="4881" spans="14:15" x14ac:dyDescent="0.25">
      <c r="N4881" s="84"/>
      <c r="O4881" s="84"/>
    </row>
    <row r="4882" spans="14:15" x14ac:dyDescent="0.25">
      <c r="N4882" s="84"/>
      <c r="O4882" s="84"/>
    </row>
    <row r="4883" spans="14:15" x14ac:dyDescent="0.25">
      <c r="N4883" s="84"/>
      <c r="O4883" s="84"/>
    </row>
    <row r="4884" spans="14:15" x14ac:dyDescent="0.25">
      <c r="N4884" s="84"/>
      <c r="O4884" s="84"/>
    </row>
    <row r="4885" spans="14:15" x14ac:dyDescent="0.25">
      <c r="N4885" s="84"/>
      <c r="O4885" s="84"/>
    </row>
    <row r="4886" spans="14:15" x14ac:dyDescent="0.25">
      <c r="N4886" s="84"/>
      <c r="O4886" s="84"/>
    </row>
    <row r="4887" spans="14:15" x14ac:dyDescent="0.25">
      <c r="N4887" s="84"/>
      <c r="O4887" s="84"/>
    </row>
    <row r="4888" spans="14:15" x14ac:dyDescent="0.25">
      <c r="N4888" s="84"/>
      <c r="O4888" s="84"/>
    </row>
    <row r="4889" spans="14:15" x14ac:dyDescent="0.25">
      <c r="N4889" s="84"/>
      <c r="O4889" s="84"/>
    </row>
    <row r="4890" spans="14:15" x14ac:dyDescent="0.25">
      <c r="N4890" s="84"/>
      <c r="O4890" s="84"/>
    </row>
    <row r="4891" spans="14:15" x14ac:dyDescent="0.25">
      <c r="N4891" s="84"/>
      <c r="O4891" s="84"/>
    </row>
    <row r="4892" spans="14:15" x14ac:dyDescent="0.25">
      <c r="N4892" s="84"/>
      <c r="O4892" s="84"/>
    </row>
    <row r="4893" spans="14:15" x14ac:dyDescent="0.25">
      <c r="N4893" s="84"/>
      <c r="O4893" s="84"/>
    </row>
    <row r="4894" spans="14:15" x14ac:dyDescent="0.25">
      <c r="N4894" s="84"/>
      <c r="O4894" s="84"/>
    </row>
    <row r="4895" spans="14:15" x14ac:dyDescent="0.25">
      <c r="N4895" s="84"/>
      <c r="O4895" s="84"/>
    </row>
    <row r="4896" spans="14:15" x14ac:dyDescent="0.25">
      <c r="N4896" s="84"/>
      <c r="O4896" s="84"/>
    </row>
    <row r="4897" spans="14:15" x14ac:dyDescent="0.25">
      <c r="N4897" s="84"/>
      <c r="O4897" s="84"/>
    </row>
    <row r="4898" spans="14:15" x14ac:dyDescent="0.25">
      <c r="N4898" s="84"/>
      <c r="O4898" s="84"/>
    </row>
    <row r="4899" spans="14:15" x14ac:dyDescent="0.25">
      <c r="N4899" s="84"/>
      <c r="O4899" s="84"/>
    </row>
    <row r="4900" spans="14:15" x14ac:dyDescent="0.25">
      <c r="N4900" s="84"/>
      <c r="O4900" s="84"/>
    </row>
    <row r="4901" spans="14:15" x14ac:dyDescent="0.25">
      <c r="N4901" s="84"/>
      <c r="O4901" s="84"/>
    </row>
    <row r="4902" spans="14:15" x14ac:dyDescent="0.25">
      <c r="N4902" s="84"/>
      <c r="O4902" s="84"/>
    </row>
    <row r="4903" spans="14:15" x14ac:dyDescent="0.25">
      <c r="N4903" s="84"/>
      <c r="O4903" s="84"/>
    </row>
    <row r="4904" spans="14:15" x14ac:dyDescent="0.25">
      <c r="N4904" s="84"/>
      <c r="O4904" s="84"/>
    </row>
    <row r="4905" spans="14:15" x14ac:dyDescent="0.25">
      <c r="N4905" s="84"/>
      <c r="O4905" s="84"/>
    </row>
    <row r="4906" spans="14:15" x14ac:dyDescent="0.25">
      <c r="N4906" s="84"/>
      <c r="O4906" s="84"/>
    </row>
    <row r="4907" spans="14:15" x14ac:dyDescent="0.25">
      <c r="N4907" s="84"/>
      <c r="O4907" s="84"/>
    </row>
    <row r="4908" spans="14:15" x14ac:dyDescent="0.25">
      <c r="N4908" s="84"/>
      <c r="O4908" s="84"/>
    </row>
    <row r="4909" spans="14:15" x14ac:dyDescent="0.25">
      <c r="N4909" s="84"/>
      <c r="O4909" s="84"/>
    </row>
    <row r="4910" spans="14:15" x14ac:dyDescent="0.25">
      <c r="N4910" s="84"/>
      <c r="O4910" s="84"/>
    </row>
    <row r="4911" spans="14:15" x14ac:dyDescent="0.25">
      <c r="N4911" s="84"/>
      <c r="O4911" s="84"/>
    </row>
    <row r="4912" spans="14:15" x14ac:dyDescent="0.25">
      <c r="N4912" s="84"/>
      <c r="O4912" s="84"/>
    </row>
    <row r="4913" spans="14:15" x14ac:dyDescent="0.25">
      <c r="N4913" s="84"/>
      <c r="O4913" s="84"/>
    </row>
    <row r="4914" spans="14:15" x14ac:dyDescent="0.25">
      <c r="N4914" s="84"/>
      <c r="O4914" s="84"/>
    </row>
    <row r="4915" spans="14:15" x14ac:dyDescent="0.25">
      <c r="N4915" s="84"/>
      <c r="O4915" s="84"/>
    </row>
    <row r="4916" spans="14:15" x14ac:dyDescent="0.25">
      <c r="N4916" s="84"/>
      <c r="O4916" s="84"/>
    </row>
    <row r="4917" spans="14:15" x14ac:dyDescent="0.25">
      <c r="N4917" s="84"/>
      <c r="O4917" s="84"/>
    </row>
    <row r="4918" spans="14:15" x14ac:dyDescent="0.25">
      <c r="N4918" s="84"/>
      <c r="O4918" s="84"/>
    </row>
    <row r="4919" spans="14:15" x14ac:dyDescent="0.25">
      <c r="N4919" s="84"/>
      <c r="O4919" s="84"/>
    </row>
    <row r="4920" spans="14:15" x14ac:dyDescent="0.25">
      <c r="N4920" s="84"/>
      <c r="O4920" s="84"/>
    </row>
    <row r="4921" spans="14:15" x14ac:dyDescent="0.25">
      <c r="N4921" s="84"/>
      <c r="O4921" s="84"/>
    </row>
    <row r="4922" spans="14:15" x14ac:dyDescent="0.25">
      <c r="N4922" s="84"/>
      <c r="O4922" s="84"/>
    </row>
    <row r="4923" spans="14:15" x14ac:dyDescent="0.25">
      <c r="N4923" s="84"/>
      <c r="O4923" s="84"/>
    </row>
    <row r="4924" spans="14:15" x14ac:dyDescent="0.25">
      <c r="N4924" s="84"/>
      <c r="O4924" s="84"/>
    </row>
    <row r="4925" spans="14:15" x14ac:dyDescent="0.25">
      <c r="N4925" s="84"/>
      <c r="O4925" s="84"/>
    </row>
    <row r="4926" spans="14:15" x14ac:dyDescent="0.25">
      <c r="N4926" s="84"/>
      <c r="O4926" s="84"/>
    </row>
    <row r="4927" spans="14:15" x14ac:dyDescent="0.25">
      <c r="N4927" s="84"/>
      <c r="O4927" s="84"/>
    </row>
    <row r="4928" spans="14:15" x14ac:dyDescent="0.25">
      <c r="N4928" s="84"/>
      <c r="O4928" s="84"/>
    </row>
    <row r="4929" spans="14:15" x14ac:dyDescent="0.25">
      <c r="N4929" s="84"/>
      <c r="O4929" s="84"/>
    </row>
    <row r="4930" spans="14:15" x14ac:dyDescent="0.25">
      <c r="N4930" s="84"/>
      <c r="O4930" s="84"/>
    </row>
    <row r="4931" spans="14:15" x14ac:dyDescent="0.25">
      <c r="N4931" s="84"/>
      <c r="O4931" s="84"/>
    </row>
    <row r="4932" spans="14:15" x14ac:dyDescent="0.25">
      <c r="N4932" s="84"/>
      <c r="O4932" s="84"/>
    </row>
    <row r="4933" spans="14:15" x14ac:dyDescent="0.25">
      <c r="N4933" s="84"/>
      <c r="O4933" s="84"/>
    </row>
    <row r="4934" spans="14:15" x14ac:dyDescent="0.25">
      <c r="N4934" s="84"/>
      <c r="O4934" s="84"/>
    </row>
    <row r="4935" spans="14:15" x14ac:dyDescent="0.25">
      <c r="N4935" s="84"/>
      <c r="O4935" s="84"/>
    </row>
    <row r="4936" spans="14:15" x14ac:dyDescent="0.25">
      <c r="N4936" s="84"/>
      <c r="O4936" s="84"/>
    </row>
    <row r="4937" spans="14:15" x14ac:dyDescent="0.25">
      <c r="N4937" s="84"/>
      <c r="O4937" s="84"/>
    </row>
    <row r="4938" spans="14:15" x14ac:dyDescent="0.25">
      <c r="N4938" s="84"/>
      <c r="O4938" s="84"/>
    </row>
    <row r="4939" spans="14:15" x14ac:dyDescent="0.25">
      <c r="N4939" s="84"/>
      <c r="O4939" s="84"/>
    </row>
    <row r="4940" spans="14:15" x14ac:dyDescent="0.25">
      <c r="N4940" s="84"/>
      <c r="O4940" s="84"/>
    </row>
    <row r="4941" spans="14:15" x14ac:dyDescent="0.25">
      <c r="N4941" s="84"/>
      <c r="O4941" s="84"/>
    </row>
    <row r="4942" spans="14:15" x14ac:dyDescent="0.25">
      <c r="N4942" s="84"/>
      <c r="O4942" s="84"/>
    </row>
    <row r="4943" spans="14:15" x14ac:dyDescent="0.25">
      <c r="N4943" s="84"/>
      <c r="O4943" s="84"/>
    </row>
    <row r="4944" spans="14:15" x14ac:dyDescent="0.25">
      <c r="N4944" s="84"/>
      <c r="O4944" s="84"/>
    </row>
    <row r="4945" spans="14:15" x14ac:dyDescent="0.25">
      <c r="N4945" s="84"/>
      <c r="O4945" s="84"/>
    </row>
    <row r="4946" spans="14:15" x14ac:dyDescent="0.25">
      <c r="N4946" s="84"/>
      <c r="O4946" s="84"/>
    </row>
    <row r="4947" spans="14:15" x14ac:dyDescent="0.25">
      <c r="N4947" s="84"/>
      <c r="O4947" s="84"/>
    </row>
    <row r="4948" spans="14:15" x14ac:dyDescent="0.25">
      <c r="N4948" s="84"/>
      <c r="O4948" s="84"/>
    </row>
    <row r="4949" spans="14:15" x14ac:dyDescent="0.25">
      <c r="N4949" s="84"/>
      <c r="O4949" s="84"/>
    </row>
    <row r="4950" spans="14:15" x14ac:dyDescent="0.25">
      <c r="N4950" s="84"/>
      <c r="O4950" s="84"/>
    </row>
    <row r="4951" spans="14:15" x14ac:dyDescent="0.25">
      <c r="N4951" s="84"/>
      <c r="O4951" s="84"/>
    </row>
    <row r="4952" spans="14:15" x14ac:dyDescent="0.25">
      <c r="N4952" s="84"/>
      <c r="O4952" s="84"/>
    </row>
    <row r="4953" spans="14:15" x14ac:dyDescent="0.25">
      <c r="N4953" s="84"/>
      <c r="O4953" s="84"/>
    </row>
    <row r="4954" spans="14:15" x14ac:dyDescent="0.25">
      <c r="N4954" s="84"/>
      <c r="O4954" s="84"/>
    </row>
    <row r="4955" spans="14:15" x14ac:dyDescent="0.25">
      <c r="N4955" s="84"/>
      <c r="O4955" s="84"/>
    </row>
    <row r="4956" spans="14:15" x14ac:dyDescent="0.25">
      <c r="N4956" s="84"/>
      <c r="O4956" s="84"/>
    </row>
    <row r="4957" spans="14:15" x14ac:dyDescent="0.25">
      <c r="N4957" s="84"/>
      <c r="O4957" s="84"/>
    </row>
    <row r="4958" spans="14:15" x14ac:dyDescent="0.25">
      <c r="N4958" s="84"/>
      <c r="O4958" s="84"/>
    </row>
    <row r="4959" spans="14:15" x14ac:dyDescent="0.25">
      <c r="N4959" s="84"/>
      <c r="O4959" s="84"/>
    </row>
    <row r="4960" spans="14:15" x14ac:dyDescent="0.25">
      <c r="N4960" s="84"/>
      <c r="O4960" s="84"/>
    </row>
    <row r="4961" spans="14:15" x14ac:dyDescent="0.25">
      <c r="N4961" s="84"/>
      <c r="O4961" s="84"/>
    </row>
    <row r="4962" spans="14:15" x14ac:dyDescent="0.25">
      <c r="N4962" s="84"/>
      <c r="O4962" s="84"/>
    </row>
    <row r="4963" spans="14:15" x14ac:dyDescent="0.25">
      <c r="N4963" s="84"/>
      <c r="O4963" s="84"/>
    </row>
    <row r="4964" spans="14:15" x14ac:dyDescent="0.25">
      <c r="N4964" s="84"/>
      <c r="O4964" s="84"/>
    </row>
    <row r="4965" spans="14:15" x14ac:dyDescent="0.25">
      <c r="N4965" s="84"/>
      <c r="O4965" s="84"/>
    </row>
    <row r="4966" spans="14:15" x14ac:dyDescent="0.25">
      <c r="N4966" s="84"/>
      <c r="O4966" s="84"/>
    </row>
    <row r="4967" spans="14:15" x14ac:dyDescent="0.25">
      <c r="N4967" s="84"/>
      <c r="O4967" s="84"/>
    </row>
    <row r="4968" spans="14:15" x14ac:dyDescent="0.25">
      <c r="N4968" s="84"/>
      <c r="O4968" s="84"/>
    </row>
    <row r="4969" spans="14:15" x14ac:dyDescent="0.25">
      <c r="N4969" s="84"/>
      <c r="O4969" s="84"/>
    </row>
    <row r="4970" spans="14:15" x14ac:dyDescent="0.25">
      <c r="N4970" s="84"/>
      <c r="O4970" s="84"/>
    </row>
    <row r="4971" spans="14:15" x14ac:dyDescent="0.25">
      <c r="N4971" s="84"/>
      <c r="O4971" s="84"/>
    </row>
    <row r="4972" spans="14:15" x14ac:dyDescent="0.25">
      <c r="N4972" s="84"/>
      <c r="O4972" s="84"/>
    </row>
    <row r="4973" spans="14:15" x14ac:dyDescent="0.25">
      <c r="N4973" s="84"/>
      <c r="O4973" s="84"/>
    </row>
    <row r="4974" spans="14:15" x14ac:dyDescent="0.25">
      <c r="N4974" s="84"/>
      <c r="O4974" s="84"/>
    </row>
    <row r="4975" spans="14:15" x14ac:dyDescent="0.25">
      <c r="N4975" s="84"/>
      <c r="O4975" s="84"/>
    </row>
    <row r="4976" spans="14:15" x14ac:dyDescent="0.25">
      <c r="N4976" s="84"/>
      <c r="O4976" s="84"/>
    </row>
    <row r="4977" spans="14:15" x14ac:dyDescent="0.25">
      <c r="N4977" s="84"/>
      <c r="O4977" s="84"/>
    </row>
    <row r="4978" spans="14:15" x14ac:dyDescent="0.25">
      <c r="N4978" s="84"/>
      <c r="O4978" s="84"/>
    </row>
    <row r="4979" spans="14:15" x14ac:dyDescent="0.25">
      <c r="N4979" s="84"/>
      <c r="O4979" s="84"/>
    </row>
    <row r="4980" spans="14:15" x14ac:dyDescent="0.25">
      <c r="N4980" s="84"/>
      <c r="O4980" s="84"/>
    </row>
    <row r="4981" spans="14:15" x14ac:dyDescent="0.25">
      <c r="N4981" s="84"/>
      <c r="O4981" s="84"/>
    </row>
    <row r="4982" spans="14:15" x14ac:dyDescent="0.25">
      <c r="N4982" s="84"/>
      <c r="O4982" s="84"/>
    </row>
    <row r="4983" spans="14:15" x14ac:dyDescent="0.25">
      <c r="N4983" s="84"/>
      <c r="O4983" s="84"/>
    </row>
    <row r="4984" spans="14:15" x14ac:dyDescent="0.25">
      <c r="N4984" s="84"/>
      <c r="O4984" s="84"/>
    </row>
    <row r="4985" spans="14:15" x14ac:dyDescent="0.25">
      <c r="N4985" s="84"/>
      <c r="O4985" s="84"/>
    </row>
    <row r="4986" spans="14:15" x14ac:dyDescent="0.25">
      <c r="N4986" s="84"/>
      <c r="O4986" s="84"/>
    </row>
    <row r="4987" spans="14:15" x14ac:dyDescent="0.25">
      <c r="N4987" s="84"/>
      <c r="O4987" s="84"/>
    </row>
    <row r="4988" spans="14:15" x14ac:dyDescent="0.25">
      <c r="N4988" s="84"/>
      <c r="O4988" s="84"/>
    </row>
    <row r="4989" spans="14:15" x14ac:dyDescent="0.25">
      <c r="N4989" s="84"/>
      <c r="O4989" s="84"/>
    </row>
    <row r="4990" spans="14:15" x14ac:dyDescent="0.25">
      <c r="N4990" s="84"/>
      <c r="O4990" s="84"/>
    </row>
    <row r="4991" spans="14:15" x14ac:dyDescent="0.25">
      <c r="N4991" s="84"/>
      <c r="O4991" s="84"/>
    </row>
    <row r="4992" spans="14:15" x14ac:dyDescent="0.25">
      <c r="N4992" s="84"/>
      <c r="O4992" s="84"/>
    </row>
    <row r="4993" spans="14:15" x14ac:dyDescent="0.25">
      <c r="N4993" s="84"/>
      <c r="O4993" s="84"/>
    </row>
    <row r="4994" spans="14:15" x14ac:dyDescent="0.25">
      <c r="N4994" s="84"/>
      <c r="O4994" s="84"/>
    </row>
    <row r="4995" spans="14:15" x14ac:dyDescent="0.25">
      <c r="N4995" s="84"/>
      <c r="O4995" s="84"/>
    </row>
    <row r="4996" spans="14:15" x14ac:dyDescent="0.25">
      <c r="N4996" s="84"/>
      <c r="O4996" s="84"/>
    </row>
    <row r="4997" spans="14:15" x14ac:dyDescent="0.25">
      <c r="N4997" s="84"/>
      <c r="O4997" s="84"/>
    </row>
    <row r="4998" spans="14:15" x14ac:dyDescent="0.25">
      <c r="N4998" s="84"/>
      <c r="O4998" s="84"/>
    </row>
    <row r="4999" spans="14:15" x14ac:dyDescent="0.25">
      <c r="N4999" s="84"/>
      <c r="O4999" s="84"/>
    </row>
    <row r="5000" spans="14:15" x14ac:dyDescent="0.25">
      <c r="N5000" s="84"/>
      <c r="O5000" s="84"/>
    </row>
    <row r="5001" spans="14:15" x14ac:dyDescent="0.25">
      <c r="N5001" s="84"/>
      <c r="O5001" s="84"/>
    </row>
    <row r="5002" spans="14:15" x14ac:dyDescent="0.25">
      <c r="N5002" s="84"/>
      <c r="O5002" s="84"/>
    </row>
    <row r="5003" spans="14:15" x14ac:dyDescent="0.25">
      <c r="N5003" s="84"/>
      <c r="O5003" s="84"/>
    </row>
    <row r="5004" spans="14:15" x14ac:dyDescent="0.25">
      <c r="N5004" s="84"/>
      <c r="O5004" s="84"/>
    </row>
    <row r="5005" spans="14:15" x14ac:dyDescent="0.25">
      <c r="N5005" s="84"/>
      <c r="O5005" s="84"/>
    </row>
    <row r="5006" spans="14:15" x14ac:dyDescent="0.25">
      <c r="N5006" s="84"/>
      <c r="O5006" s="84"/>
    </row>
    <row r="5007" spans="14:15" x14ac:dyDescent="0.25">
      <c r="N5007" s="84"/>
      <c r="O5007" s="84"/>
    </row>
    <row r="5008" spans="14:15" x14ac:dyDescent="0.25">
      <c r="N5008" s="84"/>
      <c r="O5008" s="84"/>
    </row>
    <row r="5009" spans="14:15" x14ac:dyDescent="0.25">
      <c r="N5009" s="84"/>
      <c r="O5009" s="84"/>
    </row>
    <row r="5010" spans="14:15" x14ac:dyDescent="0.25">
      <c r="N5010" s="84"/>
      <c r="O5010" s="84"/>
    </row>
    <row r="5011" spans="14:15" x14ac:dyDescent="0.25">
      <c r="N5011" s="84"/>
      <c r="O5011" s="84"/>
    </row>
    <row r="5012" spans="14:15" x14ac:dyDescent="0.25">
      <c r="N5012" s="84"/>
      <c r="O5012" s="84"/>
    </row>
    <row r="5013" spans="14:15" x14ac:dyDescent="0.25">
      <c r="N5013" s="84"/>
      <c r="O5013" s="84"/>
    </row>
    <row r="5014" spans="14:15" x14ac:dyDescent="0.25">
      <c r="N5014" s="84"/>
      <c r="O5014" s="84"/>
    </row>
    <row r="5015" spans="14:15" x14ac:dyDescent="0.25">
      <c r="N5015" s="84"/>
      <c r="O5015" s="84"/>
    </row>
    <row r="5016" spans="14:15" x14ac:dyDescent="0.25">
      <c r="N5016" s="84"/>
      <c r="O5016" s="84"/>
    </row>
    <row r="5017" spans="14:15" x14ac:dyDescent="0.25">
      <c r="N5017" s="84"/>
      <c r="O5017" s="84"/>
    </row>
    <row r="5018" spans="14:15" x14ac:dyDescent="0.25">
      <c r="N5018" s="84"/>
      <c r="O5018" s="84"/>
    </row>
    <row r="5019" spans="14:15" x14ac:dyDescent="0.25">
      <c r="N5019" s="84"/>
      <c r="O5019" s="84"/>
    </row>
    <row r="5020" spans="14:15" x14ac:dyDescent="0.25">
      <c r="N5020" s="84"/>
      <c r="O5020" s="84"/>
    </row>
    <row r="5021" spans="14:15" x14ac:dyDescent="0.25">
      <c r="N5021" s="84"/>
      <c r="O5021" s="84"/>
    </row>
    <row r="5022" spans="14:15" x14ac:dyDescent="0.25">
      <c r="N5022" s="84"/>
      <c r="O5022" s="84"/>
    </row>
    <row r="5023" spans="14:15" x14ac:dyDescent="0.25">
      <c r="N5023" s="84"/>
      <c r="O5023" s="84"/>
    </row>
    <row r="5024" spans="14:15" x14ac:dyDescent="0.25">
      <c r="N5024" s="84"/>
      <c r="O5024" s="84"/>
    </row>
    <row r="5025" spans="14:15" x14ac:dyDescent="0.25">
      <c r="N5025" s="84"/>
      <c r="O5025" s="84"/>
    </row>
    <row r="5026" spans="14:15" x14ac:dyDescent="0.25">
      <c r="N5026" s="84"/>
      <c r="O5026" s="84"/>
    </row>
    <row r="5027" spans="14:15" x14ac:dyDescent="0.25">
      <c r="N5027" s="84"/>
      <c r="O5027" s="84"/>
    </row>
    <row r="5028" spans="14:15" x14ac:dyDescent="0.25">
      <c r="N5028" s="84"/>
      <c r="O5028" s="84"/>
    </row>
    <row r="5029" spans="14:15" x14ac:dyDescent="0.25">
      <c r="N5029" s="84"/>
      <c r="O5029" s="84"/>
    </row>
    <row r="5030" spans="14:15" x14ac:dyDescent="0.25">
      <c r="N5030" s="84"/>
      <c r="O5030" s="84"/>
    </row>
    <row r="5031" spans="14:15" x14ac:dyDescent="0.25">
      <c r="N5031" s="84"/>
      <c r="O5031" s="84"/>
    </row>
    <row r="5032" spans="14:15" x14ac:dyDescent="0.25">
      <c r="N5032" s="84"/>
      <c r="O5032" s="84"/>
    </row>
    <row r="5033" spans="14:15" x14ac:dyDescent="0.25">
      <c r="N5033" s="84"/>
      <c r="O5033" s="84"/>
    </row>
    <row r="5034" spans="14:15" x14ac:dyDescent="0.25">
      <c r="N5034" s="84"/>
      <c r="O5034" s="84"/>
    </row>
    <row r="5035" spans="14:15" x14ac:dyDescent="0.25">
      <c r="N5035" s="84"/>
      <c r="O5035" s="84"/>
    </row>
    <row r="5036" spans="14:15" x14ac:dyDescent="0.25">
      <c r="N5036" s="84"/>
      <c r="O5036" s="84"/>
    </row>
    <row r="5037" spans="14:15" x14ac:dyDescent="0.25">
      <c r="N5037" s="84"/>
      <c r="O5037" s="84"/>
    </row>
    <row r="5038" spans="14:15" x14ac:dyDescent="0.25">
      <c r="N5038" s="84"/>
      <c r="O5038" s="84"/>
    </row>
    <row r="5039" spans="14:15" x14ac:dyDescent="0.25">
      <c r="N5039" s="84"/>
      <c r="O5039" s="84"/>
    </row>
    <row r="5040" spans="14:15" x14ac:dyDescent="0.25">
      <c r="N5040" s="84"/>
      <c r="O5040" s="84"/>
    </row>
    <row r="5041" spans="14:15" x14ac:dyDescent="0.25">
      <c r="N5041" s="84"/>
      <c r="O5041" s="84"/>
    </row>
    <row r="5042" spans="14:15" x14ac:dyDescent="0.25">
      <c r="N5042" s="84"/>
      <c r="O5042" s="84"/>
    </row>
    <row r="5043" spans="14:15" x14ac:dyDescent="0.25">
      <c r="N5043" s="84"/>
      <c r="O5043" s="84"/>
    </row>
    <row r="5044" spans="14:15" x14ac:dyDescent="0.25">
      <c r="N5044" s="84"/>
      <c r="O5044" s="84"/>
    </row>
    <row r="5045" spans="14:15" x14ac:dyDescent="0.25">
      <c r="N5045" s="84"/>
      <c r="O5045" s="84"/>
    </row>
    <row r="5046" spans="14:15" x14ac:dyDescent="0.25">
      <c r="N5046" s="84"/>
      <c r="O5046" s="84"/>
    </row>
    <row r="5047" spans="14:15" x14ac:dyDescent="0.25">
      <c r="N5047" s="84"/>
      <c r="O5047" s="84"/>
    </row>
    <row r="5048" spans="14:15" x14ac:dyDescent="0.25">
      <c r="N5048" s="84"/>
      <c r="O5048" s="84"/>
    </row>
    <row r="5049" spans="14:15" x14ac:dyDescent="0.25">
      <c r="N5049" s="84"/>
      <c r="O5049" s="84"/>
    </row>
    <row r="5050" spans="14:15" x14ac:dyDescent="0.25">
      <c r="N5050" s="84"/>
      <c r="O5050" s="84"/>
    </row>
    <row r="5051" spans="14:15" x14ac:dyDescent="0.25">
      <c r="N5051" s="84"/>
      <c r="O5051" s="84"/>
    </row>
    <row r="5052" spans="14:15" x14ac:dyDescent="0.25">
      <c r="N5052" s="84"/>
      <c r="O5052" s="84"/>
    </row>
    <row r="5053" spans="14:15" x14ac:dyDescent="0.25">
      <c r="N5053" s="84"/>
      <c r="O5053" s="84"/>
    </row>
    <row r="5054" spans="14:15" x14ac:dyDescent="0.25">
      <c r="N5054" s="84"/>
      <c r="O5054" s="84"/>
    </row>
    <row r="5055" spans="14:15" x14ac:dyDescent="0.25">
      <c r="N5055" s="84"/>
      <c r="O5055" s="84"/>
    </row>
    <row r="5056" spans="14:15" x14ac:dyDescent="0.25">
      <c r="N5056" s="84"/>
      <c r="O5056" s="84"/>
    </row>
    <row r="5057" spans="14:15" x14ac:dyDescent="0.25">
      <c r="N5057" s="84"/>
      <c r="O5057" s="84"/>
    </row>
    <row r="5058" spans="14:15" x14ac:dyDescent="0.25">
      <c r="N5058" s="84"/>
      <c r="O5058" s="84"/>
    </row>
    <row r="5059" spans="14:15" x14ac:dyDescent="0.25">
      <c r="N5059" s="84"/>
      <c r="O5059" s="84"/>
    </row>
    <row r="5060" spans="14:15" x14ac:dyDescent="0.25">
      <c r="N5060" s="84"/>
      <c r="O5060" s="84"/>
    </row>
    <row r="5061" spans="14:15" x14ac:dyDescent="0.25">
      <c r="N5061" s="84"/>
      <c r="O5061" s="84"/>
    </row>
    <row r="5062" spans="14:15" x14ac:dyDescent="0.25">
      <c r="N5062" s="84"/>
      <c r="O5062" s="84"/>
    </row>
    <row r="5063" spans="14:15" x14ac:dyDescent="0.25">
      <c r="N5063" s="84"/>
      <c r="O5063" s="84"/>
    </row>
    <row r="5064" spans="14:15" x14ac:dyDescent="0.25">
      <c r="N5064" s="84"/>
      <c r="O5064" s="84"/>
    </row>
    <row r="5065" spans="14:15" x14ac:dyDescent="0.25">
      <c r="N5065" s="84"/>
      <c r="O5065" s="84"/>
    </row>
    <row r="5066" spans="14:15" x14ac:dyDescent="0.25">
      <c r="N5066" s="84"/>
      <c r="O5066" s="84"/>
    </row>
    <row r="5067" spans="14:15" x14ac:dyDescent="0.25">
      <c r="N5067" s="84"/>
      <c r="O5067" s="84"/>
    </row>
    <row r="5068" spans="14:15" x14ac:dyDescent="0.25">
      <c r="N5068" s="84"/>
      <c r="O5068" s="84"/>
    </row>
    <row r="5069" spans="14:15" x14ac:dyDescent="0.25">
      <c r="N5069" s="84"/>
      <c r="O5069" s="84"/>
    </row>
    <row r="5070" spans="14:15" x14ac:dyDescent="0.25">
      <c r="N5070" s="84"/>
      <c r="O5070" s="84"/>
    </row>
    <row r="5071" spans="14:15" x14ac:dyDescent="0.25">
      <c r="N5071" s="84"/>
      <c r="O5071" s="84"/>
    </row>
    <row r="5072" spans="14:15" x14ac:dyDescent="0.25">
      <c r="N5072" s="84"/>
      <c r="O5072" s="84"/>
    </row>
    <row r="5073" spans="14:15" x14ac:dyDescent="0.25">
      <c r="N5073" s="84"/>
      <c r="O5073" s="84"/>
    </row>
    <row r="5074" spans="14:15" x14ac:dyDescent="0.25">
      <c r="N5074" s="84"/>
      <c r="O5074" s="84"/>
    </row>
    <row r="5075" spans="14:15" x14ac:dyDescent="0.25">
      <c r="N5075" s="84"/>
      <c r="O5075" s="84"/>
    </row>
    <row r="5076" spans="14:15" x14ac:dyDescent="0.25">
      <c r="N5076" s="84"/>
      <c r="O5076" s="84"/>
    </row>
    <row r="5077" spans="14:15" x14ac:dyDescent="0.25">
      <c r="N5077" s="84"/>
      <c r="O5077" s="84"/>
    </row>
    <row r="5078" spans="14:15" x14ac:dyDescent="0.25">
      <c r="N5078" s="84"/>
      <c r="O5078" s="84"/>
    </row>
    <row r="5079" spans="14:15" x14ac:dyDescent="0.25">
      <c r="N5079" s="84"/>
      <c r="O5079" s="84"/>
    </row>
    <row r="5080" spans="14:15" x14ac:dyDescent="0.25">
      <c r="N5080" s="84"/>
      <c r="O5080" s="84"/>
    </row>
    <row r="5081" spans="14:15" x14ac:dyDescent="0.25">
      <c r="N5081" s="84"/>
      <c r="O5081" s="84"/>
    </row>
    <row r="5082" spans="14:15" x14ac:dyDescent="0.25">
      <c r="N5082" s="84"/>
      <c r="O5082" s="84"/>
    </row>
    <row r="5083" spans="14:15" x14ac:dyDescent="0.25">
      <c r="N5083" s="84"/>
      <c r="O5083" s="84"/>
    </row>
    <row r="5084" spans="14:15" x14ac:dyDescent="0.25">
      <c r="N5084" s="84"/>
      <c r="O5084" s="84"/>
    </row>
    <row r="5085" spans="14:15" x14ac:dyDescent="0.25">
      <c r="N5085" s="84"/>
      <c r="O5085" s="84"/>
    </row>
    <row r="5086" spans="14:15" x14ac:dyDescent="0.25">
      <c r="N5086" s="84"/>
      <c r="O5086" s="84"/>
    </row>
    <row r="5087" spans="14:15" x14ac:dyDescent="0.25">
      <c r="N5087" s="84"/>
      <c r="O5087" s="84"/>
    </row>
    <row r="5088" spans="14:15" x14ac:dyDescent="0.25">
      <c r="N5088" s="84"/>
      <c r="O5088" s="84"/>
    </row>
    <row r="5089" spans="14:15" x14ac:dyDescent="0.25">
      <c r="N5089" s="84"/>
      <c r="O5089" s="84"/>
    </row>
    <row r="5090" spans="14:15" x14ac:dyDescent="0.25">
      <c r="N5090" s="84"/>
      <c r="O5090" s="84"/>
    </row>
    <row r="5091" spans="14:15" x14ac:dyDescent="0.25">
      <c r="N5091" s="84"/>
      <c r="O5091" s="84"/>
    </row>
    <row r="5092" spans="14:15" x14ac:dyDescent="0.25">
      <c r="N5092" s="84"/>
      <c r="O5092" s="84"/>
    </row>
    <row r="5093" spans="14:15" x14ac:dyDescent="0.25">
      <c r="N5093" s="84"/>
      <c r="O5093" s="84"/>
    </row>
    <row r="5094" spans="14:15" x14ac:dyDescent="0.25">
      <c r="N5094" s="84"/>
      <c r="O5094" s="84"/>
    </row>
    <row r="5095" spans="14:15" x14ac:dyDescent="0.25">
      <c r="N5095" s="84"/>
      <c r="O5095" s="84"/>
    </row>
    <row r="5096" spans="14:15" x14ac:dyDescent="0.25">
      <c r="N5096" s="84"/>
      <c r="O5096" s="84"/>
    </row>
    <row r="5097" spans="14:15" x14ac:dyDescent="0.25">
      <c r="N5097" s="84"/>
      <c r="O5097" s="84"/>
    </row>
    <row r="5098" spans="14:15" x14ac:dyDescent="0.25">
      <c r="N5098" s="84"/>
      <c r="O5098" s="84"/>
    </row>
    <row r="5099" spans="14:15" x14ac:dyDescent="0.25">
      <c r="N5099" s="84"/>
      <c r="O5099" s="84"/>
    </row>
    <row r="5100" spans="14:15" x14ac:dyDescent="0.25">
      <c r="N5100" s="84"/>
      <c r="O5100" s="84"/>
    </row>
    <row r="5101" spans="14:15" x14ac:dyDescent="0.25">
      <c r="N5101" s="84"/>
      <c r="O5101" s="84"/>
    </row>
    <row r="5102" spans="14:15" x14ac:dyDescent="0.25">
      <c r="N5102" s="84"/>
      <c r="O5102" s="84"/>
    </row>
    <row r="5103" spans="14:15" x14ac:dyDescent="0.25">
      <c r="N5103" s="84"/>
      <c r="O5103" s="84"/>
    </row>
    <row r="5104" spans="14:15" x14ac:dyDescent="0.25">
      <c r="N5104" s="84"/>
      <c r="O5104" s="84"/>
    </row>
    <row r="5105" spans="14:15" x14ac:dyDescent="0.25">
      <c r="N5105" s="84"/>
      <c r="O5105" s="84"/>
    </row>
    <row r="5106" spans="14:15" x14ac:dyDescent="0.25">
      <c r="N5106" s="84"/>
      <c r="O5106" s="84"/>
    </row>
    <row r="5107" spans="14:15" x14ac:dyDescent="0.25">
      <c r="N5107" s="84"/>
      <c r="O5107" s="84"/>
    </row>
    <row r="5108" spans="14:15" x14ac:dyDescent="0.25">
      <c r="N5108" s="84"/>
      <c r="O5108" s="84"/>
    </row>
    <row r="5109" spans="14:15" x14ac:dyDescent="0.25">
      <c r="N5109" s="84"/>
      <c r="O5109" s="84"/>
    </row>
    <row r="5110" spans="14:15" x14ac:dyDescent="0.25">
      <c r="N5110" s="84"/>
      <c r="O5110" s="84"/>
    </row>
    <row r="5111" spans="14:15" x14ac:dyDescent="0.25">
      <c r="N5111" s="84"/>
      <c r="O5111" s="84"/>
    </row>
    <row r="5112" spans="14:15" x14ac:dyDescent="0.25">
      <c r="N5112" s="84"/>
      <c r="O5112" s="84"/>
    </row>
    <row r="5113" spans="14:15" x14ac:dyDescent="0.25">
      <c r="N5113" s="84"/>
      <c r="O5113" s="84"/>
    </row>
    <row r="5114" spans="14:15" x14ac:dyDescent="0.25">
      <c r="N5114" s="84"/>
      <c r="O5114" s="84"/>
    </row>
    <row r="5115" spans="14:15" x14ac:dyDescent="0.25">
      <c r="N5115" s="84"/>
      <c r="O5115" s="84"/>
    </row>
    <row r="5116" spans="14:15" x14ac:dyDescent="0.25">
      <c r="N5116" s="84"/>
      <c r="O5116" s="84"/>
    </row>
    <row r="5117" spans="14:15" x14ac:dyDescent="0.25">
      <c r="N5117" s="84"/>
      <c r="O5117" s="84"/>
    </row>
    <row r="5118" spans="14:15" x14ac:dyDescent="0.25">
      <c r="N5118" s="84"/>
      <c r="O5118" s="84"/>
    </row>
    <row r="5119" spans="14:15" x14ac:dyDescent="0.25">
      <c r="N5119" s="84"/>
      <c r="O5119" s="84"/>
    </row>
    <row r="5120" spans="14:15" x14ac:dyDescent="0.25">
      <c r="N5120" s="84"/>
      <c r="O5120" s="84"/>
    </row>
    <row r="5121" spans="14:15" x14ac:dyDescent="0.25">
      <c r="N5121" s="84"/>
      <c r="O5121" s="84"/>
    </row>
    <row r="5122" spans="14:15" x14ac:dyDescent="0.25">
      <c r="N5122" s="84"/>
      <c r="O5122" s="84"/>
    </row>
    <row r="5123" spans="14:15" x14ac:dyDescent="0.25">
      <c r="N5123" s="84"/>
      <c r="O5123" s="84"/>
    </row>
    <row r="5124" spans="14:15" x14ac:dyDescent="0.25">
      <c r="N5124" s="84"/>
      <c r="O5124" s="84"/>
    </row>
    <row r="5125" spans="14:15" x14ac:dyDescent="0.25">
      <c r="N5125" s="84"/>
      <c r="O5125" s="84"/>
    </row>
    <row r="5126" spans="14:15" x14ac:dyDescent="0.25">
      <c r="N5126" s="84"/>
      <c r="O5126" s="84"/>
    </row>
    <row r="5127" spans="14:15" x14ac:dyDescent="0.25">
      <c r="N5127" s="84"/>
      <c r="O5127" s="84"/>
    </row>
    <row r="5128" spans="14:15" x14ac:dyDescent="0.25">
      <c r="N5128" s="84"/>
      <c r="O5128" s="84"/>
    </row>
    <row r="5129" spans="14:15" x14ac:dyDescent="0.25">
      <c r="N5129" s="84"/>
      <c r="O5129" s="84"/>
    </row>
    <row r="5130" spans="14:15" x14ac:dyDescent="0.25">
      <c r="N5130" s="84"/>
      <c r="O5130" s="84"/>
    </row>
    <row r="5131" spans="14:15" x14ac:dyDescent="0.25">
      <c r="N5131" s="84"/>
      <c r="O5131" s="84"/>
    </row>
    <row r="5132" spans="14:15" x14ac:dyDescent="0.25">
      <c r="N5132" s="84"/>
      <c r="O5132" s="84"/>
    </row>
    <row r="5133" spans="14:15" x14ac:dyDescent="0.25">
      <c r="N5133" s="84"/>
      <c r="O5133" s="84"/>
    </row>
    <row r="5134" spans="14:15" x14ac:dyDescent="0.25">
      <c r="N5134" s="84"/>
      <c r="O5134" s="84"/>
    </row>
    <row r="5135" spans="14:15" x14ac:dyDescent="0.25">
      <c r="N5135" s="84"/>
      <c r="O5135" s="84"/>
    </row>
    <row r="5136" spans="14:15" x14ac:dyDescent="0.25">
      <c r="N5136" s="84"/>
      <c r="O5136" s="84"/>
    </row>
    <row r="5137" spans="14:15" x14ac:dyDescent="0.25">
      <c r="N5137" s="84"/>
      <c r="O5137" s="84"/>
    </row>
    <row r="5138" spans="14:15" x14ac:dyDescent="0.25">
      <c r="N5138" s="84"/>
      <c r="O5138" s="84"/>
    </row>
    <row r="5139" spans="14:15" x14ac:dyDescent="0.25">
      <c r="N5139" s="84"/>
      <c r="O5139" s="84"/>
    </row>
    <row r="5140" spans="14:15" x14ac:dyDescent="0.25">
      <c r="N5140" s="84"/>
      <c r="O5140" s="84"/>
    </row>
    <row r="5141" spans="14:15" x14ac:dyDescent="0.25">
      <c r="N5141" s="84"/>
      <c r="O5141" s="84"/>
    </row>
    <row r="5142" spans="14:15" x14ac:dyDescent="0.25">
      <c r="N5142" s="84"/>
      <c r="O5142" s="84"/>
    </row>
    <row r="5143" spans="14:15" x14ac:dyDescent="0.25">
      <c r="N5143" s="84"/>
      <c r="O5143" s="84"/>
    </row>
    <row r="5144" spans="14:15" x14ac:dyDescent="0.25">
      <c r="N5144" s="84"/>
      <c r="O5144" s="84"/>
    </row>
    <row r="5145" spans="14:15" x14ac:dyDescent="0.25">
      <c r="N5145" s="84"/>
      <c r="O5145" s="84"/>
    </row>
    <row r="5146" spans="14:15" x14ac:dyDescent="0.25">
      <c r="N5146" s="84"/>
      <c r="O5146" s="84"/>
    </row>
    <row r="5147" spans="14:15" x14ac:dyDescent="0.25">
      <c r="N5147" s="84"/>
      <c r="O5147" s="84"/>
    </row>
    <row r="5148" spans="14:15" x14ac:dyDescent="0.25">
      <c r="N5148" s="84"/>
      <c r="O5148" s="84"/>
    </row>
    <row r="5149" spans="14:15" x14ac:dyDescent="0.25">
      <c r="N5149" s="84"/>
      <c r="O5149" s="84"/>
    </row>
    <row r="5150" spans="14:15" x14ac:dyDescent="0.25">
      <c r="N5150" s="84"/>
      <c r="O5150" s="84"/>
    </row>
    <row r="5151" spans="14:15" x14ac:dyDescent="0.25">
      <c r="N5151" s="84"/>
      <c r="O5151" s="84"/>
    </row>
    <row r="5152" spans="14:15" x14ac:dyDescent="0.25">
      <c r="N5152" s="84"/>
      <c r="O5152" s="84"/>
    </row>
    <row r="5153" spans="14:15" x14ac:dyDescent="0.25">
      <c r="N5153" s="84"/>
      <c r="O5153" s="84"/>
    </row>
    <row r="5154" spans="14:15" x14ac:dyDescent="0.25">
      <c r="N5154" s="84"/>
      <c r="O5154" s="84"/>
    </row>
    <row r="5155" spans="14:15" x14ac:dyDescent="0.25">
      <c r="N5155" s="84"/>
      <c r="O5155" s="84"/>
    </row>
    <row r="5156" spans="14:15" x14ac:dyDescent="0.25">
      <c r="N5156" s="84"/>
      <c r="O5156" s="84"/>
    </row>
    <row r="5157" spans="14:15" x14ac:dyDescent="0.25">
      <c r="N5157" s="84"/>
      <c r="O5157" s="84"/>
    </row>
    <row r="5158" spans="14:15" x14ac:dyDescent="0.25">
      <c r="N5158" s="84"/>
      <c r="O5158" s="84"/>
    </row>
    <row r="5159" spans="14:15" x14ac:dyDescent="0.25">
      <c r="N5159" s="84"/>
      <c r="O5159" s="84"/>
    </row>
    <row r="5160" spans="14:15" x14ac:dyDescent="0.25">
      <c r="N5160" s="84"/>
      <c r="O5160" s="84"/>
    </row>
    <row r="5161" spans="14:15" x14ac:dyDescent="0.25">
      <c r="N5161" s="84"/>
      <c r="O5161" s="84"/>
    </row>
    <row r="5162" spans="14:15" x14ac:dyDescent="0.25">
      <c r="N5162" s="84"/>
      <c r="O5162" s="84"/>
    </row>
    <row r="5163" spans="14:15" x14ac:dyDescent="0.25">
      <c r="N5163" s="84"/>
      <c r="O5163" s="84"/>
    </row>
    <row r="5164" spans="14:15" x14ac:dyDescent="0.25">
      <c r="N5164" s="84"/>
      <c r="O5164" s="84"/>
    </row>
    <row r="5165" spans="14:15" x14ac:dyDescent="0.25">
      <c r="N5165" s="84"/>
      <c r="O5165" s="84"/>
    </row>
    <row r="5166" spans="14:15" x14ac:dyDescent="0.25">
      <c r="N5166" s="84"/>
      <c r="O5166" s="84"/>
    </row>
    <row r="5167" spans="14:15" x14ac:dyDescent="0.25">
      <c r="N5167" s="84"/>
      <c r="O5167" s="84"/>
    </row>
    <row r="5168" spans="14:15" x14ac:dyDescent="0.25">
      <c r="N5168" s="84"/>
      <c r="O5168" s="84"/>
    </row>
    <row r="5169" spans="14:15" x14ac:dyDescent="0.25">
      <c r="N5169" s="84"/>
      <c r="O5169" s="84"/>
    </row>
    <row r="5170" spans="14:15" x14ac:dyDescent="0.25">
      <c r="N5170" s="84"/>
      <c r="O5170" s="84"/>
    </row>
    <row r="5171" spans="14:15" x14ac:dyDescent="0.25">
      <c r="N5171" s="84"/>
      <c r="O5171" s="84"/>
    </row>
    <row r="5172" spans="14:15" x14ac:dyDescent="0.25">
      <c r="N5172" s="84"/>
      <c r="O5172" s="84"/>
    </row>
    <row r="5173" spans="14:15" x14ac:dyDescent="0.25">
      <c r="N5173" s="84"/>
      <c r="O5173" s="84"/>
    </row>
    <row r="5174" spans="14:15" x14ac:dyDescent="0.25">
      <c r="N5174" s="84"/>
      <c r="O5174" s="84"/>
    </row>
    <row r="5175" spans="14:15" x14ac:dyDescent="0.25">
      <c r="N5175" s="84"/>
      <c r="O5175" s="84"/>
    </row>
    <row r="5176" spans="14:15" x14ac:dyDescent="0.25">
      <c r="N5176" s="84"/>
      <c r="O5176" s="84"/>
    </row>
    <row r="5177" spans="14:15" x14ac:dyDescent="0.25">
      <c r="N5177" s="84"/>
      <c r="O5177" s="84"/>
    </row>
    <row r="5178" spans="14:15" x14ac:dyDescent="0.25">
      <c r="N5178" s="84"/>
      <c r="O5178" s="84"/>
    </row>
    <row r="5179" spans="14:15" x14ac:dyDescent="0.25">
      <c r="N5179" s="84"/>
      <c r="O5179" s="84"/>
    </row>
    <row r="5180" spans="14:15" x14ac:dyDescent="0.25">
      <c r="N5180" s="84"/>
      <c r="O5180" s="84"/>
    </row>
    <row r="5181" spans="14:15" x14ac:dyDescent="0.25">
      <c r="N5181" s="84"/>
      <c r="O5181" s="84"/>
    </row>
    <row r="5182" spans="14:15" x14ac:dyDescent="0.25">
      <c r="N5182" s="84"/>
      <c r="O5182" s="84"/>
    </row>
    <row r="5183" spans="14:15" x14ac:dyDescent="0.25">
      <c r="N5183" s="84"/>
      <c r="O5183" s="84"/>
    </row>
    <row r="5184" spans="14:15" x14ac:dyDescent="0.25">
      <c r="N5184" s="84"/>
      <c r="O5184" s="84"/>
    </row>
    <row r="5185" spans="14:15" x14ac:dyDescent="0.25">
      <c r="N5185" s="84"/>
      <c r="O5185" s="84"/>
    </row>
    <row r="5186" spans="14:15" x14ac:dyDescent="0.25">
      <c r="N5186" s="84"/>
      <c r="O5186" s="84"/>
    </row>
    <row r="5187" spans="14:15" x14ac:dyDescent="0.25">
      <c r="N5187" s="84"/>
      <c r="O5187" s="84"/>
    </row>
    <row r="5188" spans="14:15" x14ac:dyDescent="0.25">
      <c r="N5188" s="84"/>
      <c r="O5188" s="84"/>
    </row>
    <row r="5189" spans="14:15" x14ac:dyDescent="0.25">
      <c r="N5189" s="84"/>
      <c r="O5189" s="84"/>
    </row>
    <row r="5190" spans="14:15" x14ac:dyDescent="0.25">
      <c r="N5190" s="84"/>
      <c r="O5190" s="84"/>
    </row>
    <row r="5191" spans="14:15" x14ac:dyDescent="0.25">
      <c r="N5191" s="84"/>
      <c r="O5191" s="84"/>
    </row>
    <row r="5192" spans="14:15" x14ac:dyDescent="0.25">
      <c r="N5192" s="84"/>
      <c r="O5192" s="84"/>
    </row>
    <row r="5193" spans="14:15" x14ac:dyDescent="0.25">
      <c r="N5193" s="84"/>
      <c r="O5193" s="84"/>
    </row>
    <row r="5194" spans="14:15" x14ac:dyDescent="0.25">
      <c r="N5194" s="84"/>
      <c r="O5194" s="84"/>
    </row>
    <row r="5195" spans="14:15" x14ac:dyDescent="0.25">
      <c r="N5195" s="84"/>
      <c r="O5195" s="84"/>
    </row>
    <row r="5196" spans="14:15" x14ac:dyDescent="0.25">
      <c r="N5196" s="84"/>
      <c r="O5196" s="84"/>
    </row>
    <row r="5197" spans="14:15" x14ac:dyDescent="0.25">
      <c r="N5197" s="84"/>
      <c r="O5197" s="84"/>
    </row>
    <row r="5198" spans="14:15" x14ac:dyDescent="0.25">
      <c r="N5198" s="84"/>
      <c r="O5198" s="84"/>
    </row>
    <row r="5199" spans="14:15" x14ac:dyDescent="0.25">
      <c r="N5199" s="84"/>
      <c r="O5199" s="84"/>
    </row>
    <row r="5200" spans="14:15" x14ac:dyDescent="0.25">
      <c r="N5200" s="84"/>
      <c r="O5200" s="84"/>
    </row>
    <row r="5201" spans="14:15" x14ac:dyDescent="0.25">
      <c r="N5201" s="84"/>
      <c r="O5201" s="84"/>
    </row>
    <row r="5202" spans="14:15" x14ac:dyDescent="0.25">
      <c r="N5202" s="84"/>
      <c r="O5202" s="84"/>
    </row>
    <row r="5203" spans="14:15" x14ac:dyDescent="0.25">
      <c r="N5203" s="84"/>
      <c r="O5203" s="84"/>
    </row>
    <row r="5204" spans="14:15" x14ac:dyDescent="0.25">
      <c r="N5204" s="84"/>
      <c r="O5204" s="84"/>
    </row>
    <row r="5205" spans="14:15" x14ac:dyDescent="0.25">
      <c r="N5205" s="84"/>
      <c r="O5205" s="84"/>
    </row>
    <row r="5206" spans="14:15" x14ac:dyDescent="0.25">
      <c r="N5206" s="84"/>
      <c r="O5206" s="84"/>
    </row>
    <row r="5207" spans="14:15" x14ac:dyDescent="0.25">
      <c r="N5207" s="84"/>
      <c r="O5207" s="84"/>
    </row>
    <row r="5208" spans="14:15" x14ac:dyDescent="0.25">
      <c r="N5208" s="84"/>
      <c r="O5208" s="84"/>
    </row>
    <row r="5209" spans="14:15" x14ac:dyDescent="0.25">
      <c r="N5209" s="84"/>
      <c r="O5209" s="84"/>
    </row>
    <row r="5210" spans="14:15" x14ac:dyDescent="0.25">
      <c r="N5210" s="84"/>
      <c r="O5210" s="84"/>
    </row>
    <row r="5211" spans="14:15" x14ac:dyDescent="0.25">
      <c r="N5211" s="84"/>
      <c r="O5211" s="84"/>
    </row>
    <row r="5212" spans="14:15" x14ac:dyDescent="0.25">
      <c r="N5212" s="84"/>
      <c r="O5212" s="84"/>
    </row>
    <row r="5213" spans="14:15" x14ac:dyDescent="0.25">
      <c r="N5213" s="84"/>
      <c r="O5213" s="84"/>
    </row>
    <row r="5214" spans="14:15" x14ac:dyDescent="0.25">
      <c r="N5214" s="84"/>
      <c r="O5214" s="84"/>
    </row>
    <row r="5215" spans="14:15" x14ac:dyDescent="0.25">
      <c r="N5215" s="84"/>
      <c r="O5215" s="84"/>
    </row>
    <row r="5216" spans="14:15" x14ac:dyDescent="0.25">
      <c r="N5216" s="84"/>
      <c r="O5216" s="84"/>
    </row>
    <row r="5217" spans="14:15" x14ac:dyDescent="0.25">
      <c r="N5217" s="84"/>
      <c r="O5217" s="84"/>
    </row>
    <row r="5218" spans="14:15" x14ac:dyDescent="0.25">
      <c r="N5218" s="84"/>
      <c r="O5218" s="84"/>
    </row>
    <row r="5219" spans="14:15" x14ac:dyDescent="0.25">
      <c r="N5219" s="84"/>
      <c r="O5219" s="84"/>
    </row>
    <row r="5220" spans="14:15" x14ac:dyDescent="0.25">
      <c r="N5220" s="84"/>
      <c r="O5220" s="84"/>
    </row>
    <row r="5221" spans="14:15" x14ac:dyDescent="0.25">
      <c r="N5221" s="84"/>
      <c r="O5221" s="84"/>
    </row>
    <row r="5222" spans="14:15" x14ac:dyDescent="0.25">
      <c r="N5222" s="84"/>
      <c r="O5222" s="84"/>
    </row>
    <row r="5223" spans="14:15" x14ac:dyDescent="0.25">
      <c r="N5223" s="84"/>
      <c r="O5223" s="84"/>
    </row>
    <row r="5224" spans="14:15" x14ac:dyDescent="0.25">
      <c r="N5224" s="84"/>
      <c r="O5224" s="84"/>
    </row>
    <row r="5225" spans="14:15" x14ac:dyDescent="0.25">
      <c r="N5225" s="84"/>
      <c r="O5225" s="84"/>
    </row>
    <row r="5226" spans="14:15" x14ac:dyDescent="0.25">
      <c r="N5226" s="84"/>
      <c r="O5226" s="84"/>
    </row>
    <row r="5227" spans="14:15" x14ac:dyDescent="0.25">
      <c r="N5227" s="84"/>
      <c r="O5227" s="84"/>
    </row>
    <row r="5228" spans="14:15" x14ac:dyDescent="0.25">
      <c r="N5228" s="84"/>
      <c r="O5228" s="84"/>
    </row>
    <row r="5229" spans="14:15" x14ac:dyDescent="0.25">
      <c r="N5229" s="84"/>
      <c r="O5229" s="84"/>
    </row>
    <row r="5230" spans="14:15" x14ac:dyDescent="0.25">
      <c r="N5230" s="84"/>
      <c r="O5230" s="84"/>
    </row>
    <row r="5231" spans="14:15" x14ac:dyDescent="0.25">
      <c r="N5231" s="84"/>
      <c r="O5231" s="84"/>
    </row>
    <row r="5232" spans="14:15" x14ac:dyDescent="0.25">
      <c r="N5232" s="84"/>
      <c r="O5232" s="84"/>
    </row>
    <row r="5233" spans="14:15" x14ac:dyDescent="0.25">
      <c r="N5233" s="84"/>
      <c r="O5233" s="84"/>
    </row>
    <row r="5234" spans="14:15" x14ac:dyDescent="0.25">
      <c r="N5234" s="84"/>
      <c r="O5234" s="84"/>
    </row>
    <row r="5235" spans="14:15" x14ac:dyDescent="0.25">
      <c r="N5235" s="84"/>
      <c r="O5235" s="84"/>
    </row>
    <row r="5236" spans="14:15" x14ac:dyDescent="0.25">
      <c r="N5236" s="84"/>
      <c r="O5236" s="84"/>
    </row>
    <row r="5237" spans="14:15" x14ac:dyDescent="0.25">
      <c r="N5237" s="84"/>
      <c r="O5237" s="84"/>
    </row>
    <row r="5238" spans="14:15" x14ac:dyDescent="0.25">
      <c r="N5238" s="84"/>
      <c r="O5238" s="84"/>
    </row>
    <row r="5239" spans="14:15" x14ac:dyDescent="0.25">
      <c r="N5239" s="84"/>
      <c r="O5239" s="84"/>
    </row>
    <row r="5240" spans="14:15" x14ac:dyDescent="0.25">
      <c r="N5240" s="84"/>
      <c r="O5240" s="84"/>
    </row>
    <row r="5241" spans="14:15" x14ac:dyDescent="0.25">
      <c r="N5241" s="84"/>
      <c r="O5241" s="84"/>
    </row>
    <row r="5242" spans="14:15" x14ac:dyDescent="0.25">
      <c r="N5242" s="84"/>
      <c r="O5242" s="84"/>
    </row>
    <row r="5243" spans="14:15" x14ac:dyDescent="0.25">
      <c r="N5243" s="84"/>
      <c r="O5243" s="84"/>
    </row>
    <row r="5244" spans="14:15" x14ac:dyDescent="0.25">
      <c r="N5244" s="84"/>
      <c r="O5244" s="84"/>
    </row>
    <row r="5245" spans="14:15" x14ac:dyDescent="0.25">
      <c r="N5245" s="84"/>
      <c r="O5245" s="84"/>
    </row>
    <row r="5246" spans="14:15" x14ac:dyDescent="0.25">
      <c r="N5246" s="84"/>
      <c r="O5246" s="84"/>
    </row>
    <row r="5247" spans="14:15" x14ac:dyDescent="0.25">
      <c r="N5247" s="84"/>
      <c r="O5247" s="84"/>
    </row>
    <row r="5248" spans="14:15" x14ac:dyDescent="0.25">
      <c r="N5248" s="84"/>
      <c r="O5248" s="84"/>
    </row>
    <row r="5249" spans="14:15" x14ac:dyDescent="0.25">
      <c r="N5249" s="84"/>
      <c r="O5249" s="84"/>
    </row>
    <row r="5250" spans="14:15" x14ac:dyDescent="0.25">
      <c r="N5250" s="84"/>
      <c r="O5250" s="84"/>
    </row>
    <row r="5251" spans="14:15" x14ac:dyDescent="0.25">
      <c r="N5251" s="84"/>
      <c r="O5251" s="84"/>
    </row>
    <row r="5252" spans="14:15" x14ac:dyDescent="0.25">
      <c r="N5252" s="84"/>
      <c r="O5252" s="84"/>
    </row>
    <row r="5253" spans="14:15" x14ac:dyDescent="0.25">
      <c r="N5253" s="84"/>
      <c r="O5253" s="84"/>
    </row>
    <row r="5254" spans="14:15" x14ac:dyDescent="0.25">
      <c r="N5254" s="84"/>
      <c r="O5254" s="84"/>
    </row>
    <row r="5255" spans="14:15" x14ac:dyDescent="0.25">
      <c r="N5255" s="84"/>
      <c r="O5255" s="84"/>
    </row>
    <row r="5256" spans="14:15" x14ac:dyDescent="0.25">
      <c r="N5256" s="84"/>
      <c r="O5256" s="84"/>
    </row>
    <row r="5257" spans="14:15" x14ac:dyDescent="0.25">
      <c r="N5257" s="84"/>
      <c r="O5257" s="84"/>
    </row>
    <row r="5258" spans="14:15" x14ac:dyDescent="0.25">
      <c r="N5258" s="84"/>
      <c r="O5258" s="84"/>
    </row>
    <row r="5259" spans="14:15" x14ac:dyDescent="0.25">
      <c r="N5259" s="84"/>
      <c r="O5259" s="84"/>
    </row>
    <row r="5260" spans="14:15" x14ac:dyDescent="0.25">
      <c r="N5260" s="84"/>
      <c r="O5260" s="84"/>
    </row>
    <row r="5261" spans="14:15" x14ac:dyDescent="0.25">
      <c r="N5261" s="84"/>
      <c r="O5261" s="84"/>
    </row>
    <row r="5262" spans="14:15" x14ac:dyDescent="0.25">
      <c r="N5262" s="84"/>
      <c r="O5262" s="84"/>
    </row>
    <row r="5263" spans="14:15" x14ac:dyDescent="0.25">
      <c r="N5263" s="84"/>
      <c r="O5263" s="84"/>
    </row>
    <row r="5264" spans="14:15" x14ac:dyDescent="0.25">
      <c r="N5264" s="84"/>
      <c r="O5264" s="84"/>
    </row>
    <row r="5265" spans="14:15" x14ac:dyDescent="0.25">
      <c r="N5265" s="84"/>
      <c r="O5265" s="84"/>
    </row>
    <row r="5266" spans="14:15" x14ac:dyDescent="0.25">
      <c r="N5266" s="84"/>
      <c r="O5266" s="84"/>
    </row>
    <row r="5267" spans="14:15" x14ac:dyDescent="0.25">
      <c r="N5267" s="84"/>
      <c r="O5267" s="84"/>
    </row>
    <row r="5268" spans="14:15" x14ac:dyDescent="0.25">
      <c r="N5268" s="84"/>
      <c r="O5268" s="84"/>
    </row>
    <row r="5269" spans="14:15" x14ac:dyDescent="0.25">
      <c r="N5269" s="84"/>
      <c r="O5269" s="84"/>
    </row>
    <row r="5270" spans="14:15" x14ac:dyDescent="0.25">
      <c r="N5270" s="84"/>
      <c r="O5270" s="84"/>
    </row>
    <row r="5271" spans="14:15" x14ac:dyDescent="0.25">
      <c r="N5271" s="84"/>
      <c r="O5271" s="84"/>
    </row>
    <row r="5272" spans="14:15" x14ac:dyDescent="0.25">
      <c r="N5272" s="84"/>
      <c r="O5272" s="84"/>
    </row>
    <row r="5273" spans="14:15" x14ac:dyDescent="0.25">
      <c r="N5273" s="84"/>
      <c r="O5273" s="84"/>
    </row>
    <row r="5274" spans="14:15" x14ac:dyDescent="0.25">
      <c r="N5274" s="84"/>
      <c r="O5274" s="84"/>
    </row>
    <row r="5275" spans="14:15" x14ac:dyDescent="0.25">
      <c r="N5275" s="84"/>
      <c r="O5275" s="84"/>
    </row>
    <row r="5276" spans="14:15" x14ac:dyDescent="0.25">
      <c r="N5276" s="84"/>
      <c r="O5276" s="84"/>
    </row>
    <row r="5277" spans="14:15" x14ac:dyDescent="0.25">
      <c r="N5277" s="84"/>
      <c r="O5277" s="84"/>
    </row>
    <row r="5278" spans="14:15" x14ac:dyDescent="0.25">
      <c r="N5278" s="84"/>
      <c r="O5278" s="84"/>
    </row>
    <row r="5279" spans="14:15" x14ac:dyDescent="0.25">
      <c r="N5279" s="84"/>
      <c r="O5279" s="84"/>
    </row>
    <row r="5280" spans="14:15" x14ac:dyDescent="0.25">
      <c r="N5280" s="84"/>
      <c r="O5280" s="84"/>
    </row>
    <row r="5281" spans="14:15" x14ac:dyDescent="0.25">
      <c r="N5281" s="84"/>
      <c r="O5281" s="84"/>
    </row>
    <row r="5282" spans="14:15" x14ac:dyDescent="0.25">
      <c r="N5282" s="84"/>
      <c r="O5282" s="84"/>
    </row>
    <row r="5283" spans="14:15" x14ac:dyDescent="0.25">
      <c r="N5283" s="84"/>
      <c r="O5283" s="84"/>
    </row>
    <row r="5284" spans="14:15" x14ac:dyDescent="0.25">
      <c r="N5284" s="84"/>
      <c r="O5284" s="84"/>
    </row>
    <row r="5285" spans="14:15" x14ac:dyDescent="0.25">
      <c r="N5285" s="84"/>
      <c r="O5285" s="84"/>
    </row>
    <row r="5286" spans="14:15" x14ac:dyDescent="0.25">
      <c r="N5286" s="84"/>
      <c r="O5286" s="84"/>
    </row>
    <row r="5287" spans="14:15" x14ac:dyDescent="0.25">
      <c r="N5287" s="84"/>
      <c r="O5287" s="84"/>
    </row>
    <row r="5288" spans="14:15" x14ac:dyDescent="0.25">
      <c r="N5288" s="84"/>
      <c r="O5288" s="84"/>
    </row>
    <row r="5289" spans="14:15" x14ac:dyDescent="0.25">
      <c r="N5289" s="84"/>
      <c r="O5289" s="84"/>
    </row>
    <row r="5290" spans="14:15" x14ac:dyDescent="0.25">
      <c r="N5290" s="84"/>
      <c r="O5290" s="84"/>
    </row>
    <row r="5291" spans="14:15" x14ac:dyDescent="0.25">
      <c r="N5291" s="84"/>
      <c r="O5291" s="84"/>
    </row>
    <row r="5292" spans="14:15" x14ac:dyDescent="0.25">
      <c r="N5292" s="84"/>
      <c r="O5292" s="84"/>
    </row>
    <row r="5293" spans="14:15" x14ac:dyDescent="0.25">
      <c r="N5293" s="84"/>
      <c r="O5293" s="84"/>
    </row>
    <row r="5294" spans="14:15" x14ac:dyDescent="0.25">
      <c r="N5294" s="84"/>
      <c r="O5294" s="84"/>
    </row>
    <row r="5295" spans="14:15" x14ac:dyDescent="0.25">
      <c r="N5295" s="84"/>
      <c r="O5295" s="84"/>
    </row>
    <row r="5296" spans="14:15" x14ac:dyDescent="0.25">
      <c r="N5296" s="84"/>
      <c r="O5296" s="84"/>
    </row>
    <row r="5297" spans="14:15" x14ac:dyDescent="0.25">
      <c r="N5297" s="84"/>
      <c r="O5297" s="84"/>
    </row>
    <row r="5298" spans="14:15" x14ac:dyDescent="0.25">
      <c r="N5298" s="84"/>
      <c r="O5298" s="84"/>
    </row>
    <row r="5299" spans="14:15" x14ac:dyDescent="0.25">
      <c r="N5299" s="84"/>
      <c r="O5299" s="84"/>
    </row>
    <row r="5300" spans="14:15" x14ac:dyDescent="0.25">
      <c r="N5300" s="84"/>
      <c r="O5300" s="84"/>
    </row>
    <row r="5301" spans="14:15" x14ac:dyDescent="0.25">
      <c r="N5301" s="84"/>
      <c r="O5301" s="84"/>
    </row>
    <row r="5302" spans="14:15" x14ac:dyDescent="0.25">
      <c r="N5302" s="84"/>
      <c r="O5302" s="84"/>
    </row>
    <row r="5303" spans="14:15" x14ac:dyDescent="0.25">
      <c r="N5303" s="84"/>
      <c r="O5303" s="84"/>
    </row>
    <row r="5304" spans="14:15" x14ac:dyDescent="0.25">
      <c r="N5304" s="84"/>
      <c r="O5304" s="84"/>
    </row>
    <row r="5305" spans="14:15" x14ac:dyDescent="0.25">
      <c r="N5305" s="84"/>
      <c r="O5305" s="84"/>
    </row>
    <row r="5306" spans="14:15" x14ac:dyDescent="0.25">
      <c r="N5306" s="84"/>
      <c r="O5306" s="84"/>
    </row>
    <row r="5307" spans="14:15" x14ac:dyDescent="0.25">
      <c r="N5307" s="84"/>
      <c r="O5307" s="84"/>
    </row>
    <row r="5308" spans="14:15" x14ac:dyDescent="0.25">
      <c r="N5308" s="84"/>
      <c r="O5308" s="84"/>
    </row>
    <row r="5309" spans="14:15" x14ac:dyDescent="0.25">
      <c r="N5309" s="84"/>
      <c r="O5309" s="84"/>
    </row>
    <row r="5310" spans="14:15" x14ac:dyDescent="0.25">
      <c r="N5310" s="84"/>
      <c r="O5310" s="84"/>
    </row>
    <row r="5311" spans="14:15" x14ac:dyDescent="0.25">
      <c r="N5311" s="84"/>
      <c r="O5311" s="84"/>
    </row>
    <row r="5312" spans="14:15" x14ac:dyDescent="0.25">
      <c r="N5312" s="84"/>
      <c r="O5312" s="84"/>
    </row>
    <row r="5313" spans="14:15" x14ac:dyDescent="0.25">
      <c r="N5313" s="84"/>
      <c r="O5313" s="84"/>
    </row>
    <row r="5314" spans="14:15" x14ac:dyDescent="0.25">
      <c r="N5314" s="84"/>
      <c r="O5314" s="84"/>
    </row>
    <row r="5315" spans="14:15" x14ac:dyDescent="0.25">
      <c r="N5315" s="84"/>
      <c r="O5315" s="84"/>
    </row>
    <row r="5316" spans="14:15" x14ac:dyDescent="0.25">
      <c r="N5316" s="84"/>
      <c r="O5316" s="84"/>
    </row>
    <row r="5317" spans="14:15" x14ac:dyDescent="0.25">
      <c r="N5317" s="84"/>
      <c r="O5317" s="84"/>
    </row>
    <row r="5318" spans="14:15" x14ac:dyDescent="0.25">
      <c r="N5318" s="84"/>
      <c r="O5318" s="84"/>
    </row>
    <row r="5319" spans="14:15" x14ac:dyDescent="0.25">
      <c r="N5319" s="84"/>
      <c r="O5319" s="84"/>
    </row>
    <row r="5320" spans="14:15" x14ac:dyDescent="0.25">
      <c r="N5320" s="84"/>
      <c r="O5320" s="84"/>
    </row>
    <row r="5321" spans="14:15" x14ac:dyDescent="0.25">
      <c r="N5321" s="84"/>
      <c r="O5321" s="84"/>
    </row>
    <row r="5322" spans="14:15" x14ac:dyDescent="0.25">
      <c r="N5322" s="84"/>
      <c r="O5322" s="84"/>
    </row>
    <row r="5323" spans="14:15" x14ac:dyDescent="0.25">
      <c r="N5323" s="84"/>
      <c r="O5323" s="84"/>
    </row>
    <row r="5324" spans="14:15" x14ac:dyDescent="0.25">
      <c r="N5324" s="84"/>
      <c r="O5324" s="84"/>
    </row>
    <row r="5325" spans="14:15" x14ac:dyDescent="0.25">
      <c r="N5325" s="84"/>
      <c r="O5325" s="84"/>
    </row>
    <row r="5326" spans="14:15" x14ac:dyDescent="0.25">
      <c r="N5326" s="84"/>
      <c r="O5326" s="84"/>
    </row>
    <row r="5327" spans="14:15" x14ac:dyDescent="0.25">
      <c r="N5327" s="84"/>
      <c r="O5327" s="84"/>
    </row>
    <row r="5328" spans="14:15" x14ac:dyDescent="0.25">
      <c r="N5328" s="84"/>
      <c r="O5328" s="84"/>
    </row>
    <row r="5329" spans="14:15" x14ac:dyDescent="0.25">
      <c r="N5329" s="84"/>
      <c r="O5329" s="84"/>
    </row>
    <row r="5330" spans="14:15" x14ac:dyDescent="0.25">
      <c r="N5330" s="84"/>
      <c r="O5330" s="84"/>
    </row>
    <row r="5331" spans="14:15" x14ac:dyDescent="0.25">
      <c r="N5331" s="84"/>
      <c r="O5331" s="84"/>
    </row>
    <row r="5332" spans="14:15" x14ac:dyDescent="0.25">
      <c r="N5332" s="84"/>
      <c r="O5332" s="84"/>
    </row>
    <row r="5333" spans="14:15" x14ac:dyDescent="0.25">
      <c r="N5333" s="84"/>
      <c r="O5333" s="84"/>
    </row>
    <row r="5334" spans="14:15" x14ac:dyDescent="0.25">
      <c r="N5334" s="84"/>
      <c r="O5334" s="84"/>
    </row>
    <row r="5335" spans="14:15" x14ac:dyDescent="0.25">
      <c r="N5335" s="84"/>
      <c r="O5335" s="84"/>
    </row>
    <row r="5336" spans="14:15" x14ac:dyDescent="0.25">
      <c r="N5336" s="84"/>
      <c r="O5336" s="84"/>
    </row>
    <row r="5337" spans="14:15" x14ac:dyDescent="0.25">
      <c r="N5337" s="84"/>
      <c r="O5337" s="84"/>
    </row>
    <row r="5338" spans="14:15" x14ac:dyDescent="0.25">
      <c r="N5338" s="84"/>
      <c r="O5338" s="84"/>
    </row>
    <row r="5339" spans="14:15" x14ac:dyDescent="0.25">
      <c r="N5339" s="84"/>
      <c r="O5339" s="84"/>
    </row>
    <row r="5340" spans="14:15" x14ac:dyDescent="0.25">
      <c r="N5340" s="84"/>
      <c r="O5340" s="84"/>
    </row>
    <row r="5341" spans="14:15" x14ac:dyDescent="0.25">
      <c r="N5341" s="84"/>
      <c r="O5341" s="84"/>
    </row>
    <row r="5342" spans="14:15" x14ac:dyDescent="0.25">
      <c r="N5342" s="84"/>
      <c r="O5342" s="84"/>
    </row>
    <row r="5343" spans="14:15" x14ac:dyDescent="0.25">
      <c r="N5343" s="84"/>
      <c r="O5343" s="84"/>
    </row>
    <row r="5344" spans="14:15" x14ac:dyDescent="0.25">
      <c r="N5344" s="84"/>
      <c r="O5344" s="84"/>
    </row>
    <row r="5345" spans="14:15" x14ac:dyDescent="0.25">
      <c r="N5345" s="84"/>
      <c r="O5345" s="84"/>
    </row>
    <row r="5346" spans="14:15" x14ac:dyDescent="0.25">
      <c r="N5346" s="84"/>
      <c r="O5346" s="84"/>
    </row>
    <row r="5347" spans="14:15" x14ac:dyDescent="0.25">
      <c r="N5347" s="84"/>
      <c r="O5347" s="84"/>
    </row>
    <row r="5348" spans="14:15" x14ac:dyDescent="0.25">
      <c r="N5348" s="84"/>
      <c r="O5348" s="84"/>
    </row>
    <row r="5349" spans="14:15" x14ac:dyDescent="0.25">
      <c r="N5349" s="84"/>
      <c r="O5349" s="84"/>
    </row>
    <row r="5350" spans="14:15" x14ac:dyDescent="0.25">
      <c r="N5350" s="84"/>
      <c r="O5350" s="84"/>
    </row>
    <row r="5351" spans="14:15" x14ac:dyDescent="0.25">
      <c r="N5351" s="84"/>
      <c r="O5351" s="84"/>
    </row>
    <row r="5352" spans="14:15" x14ac:dyDescent="0.25">
      <c r="N5352" s="84"/>
      <c r="O5352" s="84"/>
    </row>
    <row r="5353" spans="14:15" x14ac:dyDescent="0.25">
      <c r="N5353" s="84"/>
      <c r="O5353" s="84"/>
    </row>
    <row r="5354" spans="14:15" x14ac:dyDescent="0.25">
      <c r="N5354" s="84"/>
      <c r="O5354" s="84"/>
    </row>
    <row r="5355" spans="14:15" x14ac:dyDescent="0.25">
      <c r="N5355" s="84"/>
      <c r="O5355" s="84"/>
    </row>
    <row r="5356" spans="14:15" x14ac:dyDescent="0.25">
      <c r="N5356" s="84"/>
      <c r="O5356" s="84"/>
    </row>
    <row r="5357" spans="14:15" x14ac:dyDescent="0.25">
      <c r="N5357" s="84"/>
      <c r="O5357" s="84"/>
    </row>
    <row r="5358" spans="14:15" x14ac:dyDescent="0.25">
      <c r="N5358" s="84"/>
      <c r="O5358" s="84"/>
    </row>
    <row r="5359" spans="14:15" x14ac:dyDescent="0.25">
      <c r="N5359" s="84"/>
      <c r="O5359" s="84"/>
    </row>
    <row r="5360" spans="14:15" x14ac:dyDescent="0.25">
      <c r="N5360" s="84"/>
      <c r="O5360" s="84"/>
    </row>
    <row r="5361" spans="14:15" x14ac:dyDescent="0.25">
      <c r="N5361" s="84"/>
      <c r="O5361" s="84"/>
    </row>
    <row r="5362" spans="14:15" x14ac:dyDescent="0.25">
      <c r="N5362" s="84"/>
      <c r="O5362" s="84"/>
    </row>
    <row r="5363" spans="14:15" x14ac:dyDescent="0.25">
      <c r="N5363" s="84"/>
      <c r="O5363" s="84"/>
    </row>
    <row r="5364" spans="14:15" x14ac:dyDescent="0.25">
      <c r="N5364" s="84"/>
      <c r="O5364" s="84"/>
    </row>
    <row r="5365" spans="14:15" x14ac:dyDescent="0.25">
      <c r="N5365" s="84"/>
      <c r="O5365" s="84"/>
    </row>
    <row r="5366" spans="14:15" x14ac:dyDescent="0.25">
      <c r="N5366" s="84"/>
      <c r="O5366" s="84"/>
    </row>
    <row r="5367" spans="14:15" x14ac:dyDescent="0.25">
      <c r="N5367" s="84"/>
      <c r="O5367" s="84"/>
    </row>
    <row r="5368" spans="14:15" x14ac:dyDescent="0.25">
      <c r="N5368" s="84"/>
      <c r="O5368" s="84"/>
    </row>
    <row r="5369" spans="14:15" x14ac:dyDescent="0.25">
      <c r="N5369" s="84"/>
      <c r="O5369" s="84"/>
    </row>
    <row r="5370" spans="14:15" x14ac:dyDescent="0.25">
      <c r="N5370" s="84"/>
      <c r="O5370" s="84"/>
    </row>
    <row r="5371" spans="14:15" x14ac:dyDescent="0.25">
      <c r="N5371" s="84"/>
      <c r="O5371" s="84"/>
    </row>
    <row r="5372" spans="14:15" x14ac:dyDescent="0.25">
      <c r="N5372" s="84"/>
      <c r="O5372" s="84"/>
    </row>
    <row r="5373" spans="14:15" x14ac:dyDescent="0.25">
      <c r="N5373" s="84"/>
      <c r="O5373" s="84"/>
    </row>
    <row r="5374" spans="14:15" x14ac:dyDescent="0.25">
      <c r="N5374" s="84"/>
      <c r="O5374" s="84"/>
    </row>
    <row r="5375" spans="14:15" x14ac:dyDescent="0.25">
      <c r="N5375" s="84"/>
      <c r="O5375" s="84"/>
    </row>
    <row r="5376" spans="14:15" x14ac:dyDescent="0.25">
      <c r="N5376" s="84"/>
      <c r="O5376" s="84"/>
    </row>
    <row r="5377" spans="14:15" x14ac:dyDescent="0.25">
      <c r="N5377" s="84"/>
      <c r="O5377" s="84"/>
    </row>
    <row r="5378" spans="14:15" x14ac:dyDescent="0.25">
      <c r="N5378" s="84"/>
      <c r="O5378" s="84"/>
    </row>
    <row r="5379" spans="14:15" x14ac:dyDescent="0.25">
      <c r="N5379" s="84"/>
      <c r="O5379" s="84"/>
    </row>
    <row r="5380" spans="14:15" x14ac:dyDescent="0.25">
      <c r="N5380" s="84"/>
      <c r="O5380" s="84"/>
    </row>
    <row r="5381" spans="14:15" x14ac:dyDescent="0.25">
      <c r="N5381" s="84"/>
      <c r="O5381" s="84"/>
    </row>
    <row r="5382" spans="14:15" x14ac:dyDescent="0.25">
      <c r="N5382" s="84"/>
      <c r="O5382" s="84"/>
    </row>
    <row r="5383" spans="14:15" x14ac:dyDescent="0.25">
      <c r="N5383" s="84"/>
      <c r="O5383" s="84"/>
    </row>
    <row r="5384" spans="14:15" x14ac:dyDescent="0.25">
      <c r="N5384" s="84"/>
      <c r="O5384" s="84"/>
    </row>
    <row r="5385" spans="14:15" x14ac:dyDescent="0.25">
      <c r="N5385" s="84"/>
      <c r="O5385" s="84"/>
    </row>
    <row r="5386" spans="14:15" x14ac:dyDescent="0.25">
      <c r="N5386" s="84"/>
      <c r="O5386" s="84"/>
    </row>
    <row r="5387" spans="14:15" x14ac:dyDescent="0.25">
      <c r="N5387" s="84"/>
      <c r="O5387" s="84"/>
    </row>
    <row r="5388" spans="14:15" x14ac:dyDescent="0.25">
      <c r="N5388" s="84"/>
      <c r="O5388" s="84"/>
    </row>
    <row r="5389" spans="14:15" x14ac:dyDescent="0.25">
      <c r="N5389" s="84"/>
      <c r="O5389" s="84"/>
    </row>
    <row r="5390" spans="14:15" x14ac:dyDescent="0.25">
      <c r="N5390" s="84"/>
      <c r="O5390" s="84"/>
    </row>
    <row r="5391" spans="14:15" x14ac:dyDescent="0.25">
      <c r="N5391" s="84"/>
      <c r="O5391" s="84"/>
    </row>
    <row r="5392" spans="14:15" x14ac:dyDescent="0.25">
      <c r="N5392" s="84"/>
      <c r="O5392" s="84"/>
    </row>
    <row r="5393" spans="14:15" x14ac:dyDescent="0.25">
      <c r="N5393" s="84"/>
      <c r="O5393" s="84"/>
    </row>
    <row r="5394" spans="14:15" x14ac:dyDescent="0.25">
      <c r="N5394" s="84"/>
      <c r="O5394" s="84"/>
    </row>
    <row r="5395" spans="14:15" x14ac:dyDescent="0.25">
      <c r="N5395" s="84"/>
      <c r="O5395" s="84"/>
    </row>
    <row r="5396" spans="14:15" x14ac:dyDescent="0.25">
      <c r="N5396" s="84"/>
      <c r="O5396" s="84"/>
    </row>
    <row r="5397" spans="14:15" x14ac:dyDescent="0.25">
      <c r="N5397" s="84"/>
      <c r="O5397" s="84"/>
    </row>
    <row r="5398" spans="14:15" x14ac:dyDescent="0.25">
      <c r="N5398" s="84"/>
      <c r="O5398" s="84"/>
    </row>
    <row r="5399" spans="14:15" x14ac:dyDescent="0.25">
      <c r="N5399" s="84"/>
      <c r="O5399" s="84"/>
    </row>
    <row r="5400" spans="14:15" x14ac:dyDescent="0.25">
      <c r="N5400" s="84"/>
      <c r="O5400" s="84"/>
    </row>
    <row r="5401" spans="14:15" x14ac:dyDescent="0.25">
      <c r="N5401" s="84"/>
      <c r="O5401" s="84"/>
    </row>
    <row r="5402" spans="14:15" x14ac:dyDescent="0.25">
      <c r="N5402" s="84"/>
      <c r="O5402" s="84"/>
    </row>
    <row r="5403" spans="14:15" x14ac:dyDescent="0.25">
      <c r="N5403" s="84"/>
      <c r="O5403" s="84"/>
    </row>
    <row r="5404" spans="14:15" x14ac:dyDescent="0.25">
      <c r="N5404" s="84"/>
      <c r="O5404" s="84"/>
    </row>
    <row r="5405" spans="14:15" x14ac:dyDescent="0.25">
      <c r="N5405" s="84"/>
      <c r="O5405" s="84"/>
    </row>
    <row r="5406" spans="14:15" x14ac:dyDescent="0.25">
      <c r="N5406" s="84"/>
      <c r="O5406" s="84"/>
    </row>
    <row r="5407" spans="14:15" x14ac:dyDescent="0.25">
      <c r="N5407" s="84"/>
      <c r="O5407" s="84"/>
    </row>
    <row r="5408" spans="14:15" x14ac:dyDescent="0.25">
      <c r="N5408" s="84"/>
      <c r="O5408" s="84"/>
    </row>
    <row r="5409" spans="14:15" x14ac:dyDescent="0.25">
      <c r="N5409" s="84"/>
      <c r="O5409" s="84"/>
    </row>
    <row r="5410" spans="14:15" x14ac:dyDescent="0.25">
      <c r="N5410" s="84"/>
      <c r="O5410" s="84"/>
    </row>
    <row r="5411" spans="14:15" x14ac:dyDescent="0.25">
      <c r="N5411" s="84"/>
      <c r="O5411" s="84"/>
    </row>
    <row r="5412" spans="14:15" x14ac:dyDescent="0.25">
      <c r="N5412" s="84"/>
      <c r="O5412" s="84"/>
    </row>
    <row r="5413" spans="14:15" x14ac:dyDescent="0.25">
      <c r="N5413" s="84"/>
      <c r="O5413" s="84"/>
    </row>
    <row r="5414" spans="14:15" x14ac:dyDescent="0.25">
      <c r="N5414" s="84"/>
      <c r="O5414" s="84"/>
    </row>
    <row r="5415" spans="14:15" x14ac:dyDescent="0.25">
      <c r="N5415" s="84"/>
      <c r="O5415" s="84"/>
    </row>
    <row r="5416" spans="14:15" x14ac:dyDescent="0.25">
      <c r="N5416" s="84"/>
      <c r="O5416" s="84"/>
    </row>
    <row r="5417" spans="14:15" x14ac:dyDescent="0.25">
      <c r="N5417" s="84"/>
      <c r="O5417" s="84"/>
    </row>
    <row r="5418" spans="14:15" x14ac:dyDescent="0.25">
      <c r="N5418" s="84"/>
      <c r="O5418" s="84"/>
    </row>
    <row r="5419" spans="14:15" x14ac:dyDescent="0.25">
      <c r="N5419" s="84"/>
      <c r="O5419" s="84"/>
    </row>
    <row r="5420" spans="14:15" x14ac:dyDescent="0.25">
      <c r="N5420" s="84"/>
      <c r="O5420" s="84"/>
    </row>
    <row r="5421" spans="14:15" x14ac:dyDescent="0.25">
      <c r="N5421" s="84"/>
      <c r="O5421" s="84"/>
    </row>
    <row r="5422" spans="14:15" x14ac:dyDescent="0.25">
      <c r="N5422" s="84"/>
      <c r="O5422" s="84"/>
    </row>
    <row r="5423" spans="14:15" x14ac:dyDescent="0.25">
      <c r="N5423" s="84"/>
      <c r="O5423" s="84"/>
    </row>
    <row r="5424" spans="14:15" x14ac:dyDescent="0.25">
      <c r="N5424" s="84"/>
      <c r="O5424" s="84"/>
    </row>
    <row r="5425" spans="14:15" x14ac:dyDescent="0.25">
      <c r="N5425" s="84"/>
      <c r="O5425" s="84"/>
    </row>
    <row r="5426" spans="14:15" x14ac:dyDescent="0.25">
      <c r="N5426" s="84"/>
      <c r="O5426" s="84"/>
    </row>
    <row r="5427" spans="14:15" x14ac:dyDescent="0.25">
      <c r="N5427" s="84"/>
      <c r="O5427" s="84"/>
    </row>
    <row r="5428" spans="14:15" x14ac:dyDescent="0.25">
      <c r="N5428" s="84"/>
      <c r="O5428" s="84"/>
    </row>
    <row r="5429" spans="14:15" x14ac:dyDescent="0.25">
      <c r="N5429" s="84"/>
      <c r="O5429" s="84"/>
    </row>
    <row r="5430" spans="14:15" x14ac:dyDescent="0.25">
      <c r="N5430" s="84"/>
      <c r="O5430" s="84"/>
    </row>
    <row r="5431" spans="14:15" x14ac:dyDescent="0.25">
      <c r="N5431" s="84"/>
      <c r="O5431" s="84"/>
    </row>
    <row r="5432" spans="14:15" x14ac:dyDescent="0.25">
      <c r="N5432" s="84"/>
      <c r="O5432" s="84"/>
    </row>
    <row r="5433" spans="14:15" x14ac:dyDescent="0.25">
      <c r="N5433" s="84"/>
      <c r="O5433" s="84"/>
    </row>
    <row r="5434" spans="14:15" x14ac:dyDescent="0.25">
      <c r="N5434" s="84"/>
      <c r="O5434" s="84"/>
    </row>
    <row r="5435" spans="14:15" x14ac:dyDescent="0.25">
      <c r="N5435" s="84"/>
      <c r="O5435" s="84"/>
    </row>
    <row r="5436" spans="14:15" x14ac:dyDescent="0.25">
      <c r="N5436" s="84"/>
      <c r="O5436" s="84"/>
    </row>
    <row r="5437" spans="14:15" x14ac:dyDescent="0.25">
      <c r="N5437" s="84"/>
      <c r="O5437" s="84"/>
    </row>
    <row r="5438" spans="14:15" x14ac:dyDescent="0.25">
      <c r="N5438" s="84"/>
      <c r="O5438" s="84"/>
    </row>
    <row r="5439" spans="14:15" x14ac:dyDescent="0.25">
      <c r="N5439" s="84"/>
      <c r="O5439" s="84"/>
    </row>
    <row r="5440" spans="14:15" x14ac:dyDescent="0.25">
      <c r="N5440" s="84"/>
      <c r="O5440" s="84"/>
    </row>
    <row r="5441" spans="14:15" x14ac:dyDescent="0.25">
      <c r="N5441" s="84"/>
      <c r="O5441" s="84"/>
    </row>
    <row r="5442" spans="14:15" x14ac:dyDescent="0.25">
      <c r="N5442" s="84"/>
      <c r="O5442" s="84"/>
    </row>
    <row r="5443" spans="14:15" x14ac:dyDescent="0.25">
      <c r="N5443" s="84"/>
      <c r="O5443" s="84"/>
    </row>
    <row r="5444" spans="14:15" x14ac:dyDescent="0.25">
      <c r="N5444" s="84"/>
      <c r="O5444" s="84"/>
    </row>
    <row r="5445" spans="14:15" x14ac:dyDescent="0.25">
      <c r="N5445" s="84"/>
      <c r="O5445" s="84"/>
    </row>
    <row r="5446" spans="14:15" x14ac:dyDescent="0.25">
      <c r="N5446" s="84"/>
      <c r="O5446" s="84"/>
    </row>
    <row r="5447" spans="14:15" x14ac:dyDescent="0.25">
      <c r="N5447" s="84"/>
      <c r="O5447" s="84"/>
    </row>
    <row r="5448" spans="14:15" x14ac:dyDescent="0.25">
      <c r="N5448" s="84"/>
      <c r="O5448" s="84"/>
    </row>
    <row r="5449" spans="14:15" x14ac:dyDescent="0.25">
      <c r="N5449" s="84"/>
      <c r="O5449" s="84"/>
    </row>
    <row r="5450" spans="14:15" x14ac:dyDescent="0.25">
      <c r="N5450" s="84"/>
      <c r="O5450" s="84"/>
    </row>
    <row r="5451" spans="14:15" x14ac:dyDescent="0.25">
      <c r="N5451" s="84"/>
      <c r="O5451" s="84"/>
    </row>
    <row r="5452" spans="14:15" x14ac:dyDescent="0.25">
      <c r="N5452" s="84"/>
      <c r="O5452" s="84"/>
    </row>
    <row r="5453" spans="14:15" x14ac:dyDescent="0.25">
      <c r="N5453" s="84"/>
      <c r="O5453" s="84"/>
    </row>
    <row r="5454" spans="14:15" x14ac:dyDescent="0.25">
      <c r="N5454" s="84"/>
      <c r="O5454" s="84"/>
    </row>
    <row r="5455" spans="14:15" x14ac:dyDescent="0.25">
      <c r="N5455" s="84"/>
      <c r="O5455" s="84"/>
    </row>
    <row r="5456" spans="14:15" x14ac:dyDescent="0.25">
      <c r="N5456" s="84"/>
      <c r="O5456" s="84"/>
    </row>
    <row r="5457" spans="14:15" x14ac:dyDescent="0.25">
      <c r="N5457" s="84"/>
      <c r="O5457" s="84"/>
    </row>
    <row r="5458" spans="14:15" x14ac:dyDescent="0.25">
      <c r="N5458" s="84"/>
      <c r="O5458" s="84"/>
    </row>
    <row r="5459" spans="14:15" x14ac:dyDescent="0.25">
      <c r="N5459" s="84"/>
      <c r="O5459" s="84"/>
    </row>
    <row r="5460" spans="14:15" x14ac:dyDescent="0.25">
      <c r="N5460" s="84"/>
      <c r="O5460" s="84"/>
    </row>
    <row r="5461" spans="14:15" x14ac:dyDescent="0.25">
      <c r="N5461" s="84"/>
      <c r="O5461" s="84"/>
    </row>
    <row r="5462" spans="14:15" x14ac:dyDescent="0.25">
      <c r="N5462" s="84"/>
      <c r="O5462" s="84"/>
    </row>
    <row r="5463" spans="14:15" x14ac:dyDescent="0.25">
      <c r="N5463" s="84"/>
      <c r="O5463" s="84"/>
    </row>
    <row r="5464" spans="14:15" x14ac:dyDescent="0.25">
      <c r="N5464" s="84"/>
      <c r="O5464" s="84"/>
    </row>
    <row r="5465" spans="14:15" x14ac:dyDescent="0.25">
      <c r="N5465" s="84"/>
      <c r="O5465" s="84"/>
    </row>
    <row r="5466" spans="14:15" x14ac:dyDescent="0.25">
      <c r="N5466" s="84"/>
      <c r="O5466" s="84"/>
    </row>
    <row r="5467" spans="14:15" x14ac:dyDescent="0.25">
      <c r="N5467" s="84"/>
      <c r="O5467" s="84"/>
    </row>
    <row r="5468" spans="14:15" x14ac:dyDescent="0.25">
      <c r="N5468" s="84"/>
      <c r="O5468" s="84"/>
    </row>
    <row r="5469" spans="14:15" x14ac:dyDescent="0.25">
      <c r="N5469" s="84"/>
      <c r="O5469" s="84"/>
    </row>
    <row r="5470" spans="14:15" x14ac:dyDescent="0.25">
      <c r="N5470" s="84"/>
      <c r="O5470" s="84"/>
    </row>
    <row r="5471" spans="14:15" x14ac:dyDescent="0.25">
      <c r="N5471" s="84"/>
      <c r="O5471" s="84"/>
    </row>
    <row r="5472" spans="14:15" x14ac:dyDescent="0.25">
      <c r="N5472" s="84"/>
      <c r="O5472" s="84"/>
    </row>
    <row r="5473" spans="14:15" x14ac:dyDescent="0.25">
      <c r="N5473" s="84"/>
      <c r="O5473" s="84"/>
    </row>
    <row r="5474" spans="14:15" x14ac:dyDescent="0.25">
      <c r="N5474" s="84"/>
      <c r="O5474" s="84"/>
    </row>
    <row r="5475" spans="14:15" x14ac:dyDescent="0.25">
      <c r="N5475" s="84"/>
      <c r="O5475" s="84"/>
    </row>
    <row r="5476" spans="14:15" x14ac:dyDescent="0.25">
      <c r="N5476" s="84"/>
      <c r="O5476" s="84"/>
    </row>
    <row r="5477" spans="14:15" x14ac:dyDescent="0.25">
      <c r="N5477" s="84"/>
      <c r="O5477" s="84"/>
    </row>
    <row r="5478" spans="14:15" x14ac:dyDescent="0.25">
      <c r="N5478" s="84"/>
      <c r="O5478" s="84"/>
    </row>
    <row r="5479" spans="14:15" x14ac:dyDescent="0.25">
      <c r="N5479" s="84"/>
      <c r="O5479" s="84"/>
    </row>
    <row r="5480" spans="14:15" x14ac:dyDescent="0.25">
      <c r="N5480" s="84"/>
      <c r="O5480" s="84"/>
    </row>
    <row r="5481" spans="14:15" x14ac:dyDescent="0.25">
      <c r="N5481" s="84"/>
      <c r="O5481" s="84"/>
    </row>
    <row r="5482" spans="14:15" x14ac:dyDescent="0.25">
      <c r="N5482" s="84"/>
      <c r="O5482" s="84"/>
    </row>
    <row r="5483" spans="14:15" x14ac:dyDescent="0.25">
      <c r="N5483" s="84"/>
      <c r="O5483" s="84"/>
    </row>
    <row r="5484" spans="14:15" x14ac:dyDescent="0.25">
      <c r="N5484" s="84"/>
      <c r="O5484" s="84"/>
    </row>
    <row r="5485" spans="14:15" x14ac:dyDescent="0.25">
      <c r="N5485" s="84"/>
      <c r="O5485" s="84"/>
    </row>
    <row r="5486" spans="14:15" x14ac:dyDescent="0.25">
      <c r="N5486" s="84"/>
      <c r="O5486" s="84"/>
    </row>
    <row r="5487" spans="14:15" x14ac:dyDescent="0.25">
      <c r="N5487" s="84"/>
      <c r="O5487" s="84"/>
    </row>
    <row r="5488" spans="14:15" x14ac:dyDescent="0.25">
      <c r="N5488" s="84"/>
      <c r="O5488" s="84"/>
    </row>
    <row r="5489" spans="14:15" x14ac:dyDescent="0.25">
      <c r="N5489" s="84"/>
      <c r="O5489" s="84"/>
    </row>
    <row r="5490" spans="14:15" x14ac:dyDescent="0.25">
      <c r="N5490" s="84"/>
      <c r="O5490" s="84"/>
    </row>
    <row r="5491" spans="14:15" x14ac:dyDescent="0.25">
      <c r="N5491" s="84"/>
      <c r="O5491" s="84"/>
    </row>
    <row r="5492" spans="14:15" x14ac:dyDescent="0.25">
      <c r="N5492" s="84"/>
      <c r="O5492" s="84"/>
    </row>
    <row r="5493" spans="14:15" x14ac:dyDescent="0.25">
      <c r="N5493" s="84"/>
      <c r="O5493" s="84"/>
    </row>
    <row r="5494" spans="14:15" x14ac:dyDescent="0.25">
      <c r="N5494" s="84"/>
      <c r="O5494" s="84"/>
    </row>
    <row r="5495" spans="14:15" x14ac:dyDescent="0.25">
      <c r="N5495" s="84"/>
      <c r="O5495" s="84"/>
    </row>
    <row r="5496" spans="14:15" x14ac:dyDescent="0.25">
      <c r="N5496" s="84"/>
      <c r="O5496" s="84"/>
    </row>
    <row r="5497" spans="14:15" x14ac:dyDescent="0.25">
      <c r="N5497" s="84"/>
      <c r="O5497" s="84"/>
    </row>
    <row r="5498" spans="14:15" x14ac:dyDescent="0.25">
      <c r="N5498" s="84"/>
      <c r="O5498" s="84"/>
    </row>
    <row r="5499" spans="14:15" x14ac:dyDescent="0.25">
      <c r="N5499" s="84"/>
      <c r="O5499" s="84"/>
    </row>
    <row r="5500" spans="14:15" x14ac:dyDescent="0.25">
      <c r="N5500" s="84"/>
      <c r="O5500" s="84"/>
    </row>
    <row r="5501" spans="14:15" x14ac:dyDescent="0.25">
      <c r="N5501" s="84"/>
      <c r="O5501" s="84"/>
    </row>
    <row r="5502" spans="14:15" x14ac:dyDescent="0.25">
      <c r="N5502" s="84"/>
      <c r="O5502" s="84"/>
    </row>
    <row r="5503" spans="14:15" x14ac:dyDescent="0.25">
      <c r="N5503" s="84"/>
      <c r="O5503" s="84"/>
    </row>
    <row r="5504" spans="14:15" x14ac:dyDescent="0.25">
      <c r="N5504" s="84"/>
      <c r="O5504" s="84"/>
    </row>
    <row r="5505" spans="14:15" x14ac:dyDescent="0.25">
      <c r="N5505" s="84"/>
      <c r="O5505" s="84"/>
    </row>
    <row r="5506" spans="14:15" x14ac:dyDescent="0.25">
      <c r="N5506" s="84"/>
      <c r="O5506" s="84"/>
    </row>
    <row r="5507" spans="14:15" x14ac:dyDescent="0.25">
      <c r="N5507" s="84"/>
      <c r="O5507" s="84"/>
    </row>
    <row r="5508" spans="14:15" x14ac:dyDescent="0.25">
      <c r="N5508" s="84"/>
      <c r="O5508" s="84"/>
    </row>
    <row r="5509" spans="14:15" x14ac:dyDescent="0.25">
      <c r="N5509" s="84"/>
      <c r="O5509" s="84"/>
    </row>
    <row r="5510" spans="14:15" x14ac:dyDescent="0.25">
      <c r="N5510" s="84"/>
      <c r="O5510" s="84"/>
    </row>
    <row r="5511" spans="14:15" x14ac:dyDescent="0.25">
      <c r="N5511" s="84"/>
      <c r="O5511" s="84"/>
    </row>
    <row r="5512" spans="14:15" x14ac:dyDescent="0.25">
      <c r="N5512" s="84"/>
      <c r="O5512" s="84"/>
    </row>
    <row r="5513" spans="14:15" x14ac:dyDescent="0.25">
      <c r="N5513" s="84"/>
      <c r="O5513" s="84"/>
    </row>
    <row r="5514" spans="14:15" x14ac:dyDescent="0.25">
      <c r="N5514" s="84"/>
      <c r="O5514" s="84"/>
    </row>
    <row r="5515" spans="14:15" x14ac:dyDescent="0.25">
      <c r="N5515" s="84"/>
      <c r="O5515" s="84"/>
    </row>
    <row r="5516" spans="14:15" x14ac:dyDescent="0.25">
      <c r="N5516" s="84"/>
      <c r="O5516" s="84"/>
    </row>
    <row r="5517" spans="14:15" x14ac:dyDescent="0.25">
      <c r="N5517" s="84"/>
      <c r="O5517" s="84"/>
    </row>
    <row r="5518" spans="14:15" x14ac:dyDescent="0.25">
      <c r="N5518" s="84"/>
      <c r="O5518" s="84"/>
    </row>
    <row r="5519" spans="14:15" x14ac:dyDescent="0.25">
      <c r="N5519" s="84"/>
      <c r="O5519" s="84"/>
    </row>
    <row r="5520" spans="14:15" x14ac:dyDescent="0.25">
      <c r="N5520" s="84"/>
      <c r="O5520" s="84"/>
    </row>
    <row r="5521" spans="14:15" x14ac:dyDescent="0.25">
      <c r="N5521" s="84"/>
      <c r="O5521" s="84"/>
    </row>
    <row r="5522" spans="14:15" x14ac:dyDescent="0.25">
      <c r="N5522" s="84"/>
      <c r="O5522" s="84"/>
    </row>
    <row r="5523" spans="14:15" x14ac:dyDescent="0.25">
      <c r="N5523" s="84"/>
      <c r="O5523" s="84"/>
    </row>
    <row r="5524" spans="14:15" x14ac:dyDescent="0.25">
      <c r="N5524" s="84"/>
      <c r="O5524" s="84"/>
    </row>
    <row r="5525" spans="14:15" x14ac:dyDescent="0.25">
      <c r="N5525" s="84"/>
      <c r="O5525" s="84"/>
    </row>
    <row r="5526" spans="14:15" x14ac:dyDescent="0.25">
      <c r="N5526" s="84"/>
      <c r="O5526" s="84"/>
    </row>
    <row r="5527" spans="14:15" x14ac:dyDescent="0.25">
      <c r="N5527" s="84"/>
      <c r="O5527" s="84"/>
    </row>
    <row r="5528" spans="14:15" x14ac:dyDescent="0.25">
      <c r="N5528" s="84"/>
      <c r="O5528" s="84"/>
    </row>
    <row r="5529" spans="14:15" x14ac:dyDescent="0.25">
      <c r="N5529" s="84"/>
      <c r="O5529" s="84"/>
    </row>
    <row r="5530" spans="14:15" x14ac:dyDescent="0.25">
      <c r="N5530" s="84"/>
      <c r="O5530" s="84"/>
    </row>
    <row r="5531" spans="14:15" x14ac:dyDescent="0.25">
      <c r="N5531" s="84"/>
      <c r="O5531" s="84"/>
    </row>
    <row r="5532" spans="14:15" x14ac:dyDescent="0.25">
      <c r="N5532" s="84"/>
      <c r="O5532" s="84"/>
    </row>
    <row r="5533" spans="14:15" x14ac:dyDescent="0.25">
      <c r="N5533" s="84"/>
      <c r="O5533" s="84"/>
    </row>
    <row r="5534" spans="14:15" x14ac:dyDescent="0.25">
      <c r="N5534" s="84"/>
      <c r="O5534" s="84"/>
    </row>
    <row r="5535" spans="14:15" x14ac:dyDescent="0.25">
      <c r="N5535" s="84"/>
      <c r="O5535" s="84"/>
    </row>
    <row r="5536" spans="14:15" x14ac:dyDescent="0.25">
      <c r="N5536" s="84"/>
      <c r="O5536" s="84"/>
    </row>
    <row r="5537" spans="14:15" x14ac:dyDescent="0.25">
      <c r="N5537" s="84"/>
      <c r="O5537" s="84"/>
    </row>
    <row r="5538" spans="14:15" x14ac:dyDescent="0.25">
      <c r="N5538" s="84"/>
      <c r="O5538" s="84"/>
    </row>
    <row r="5539" spans="14:15" x14ac:dyDescent="0.25">
      <c r="N5539" s="84"/>
      <c r="O5539" s="84"/>
    </row>
    <row r="5540" spans="14:15" x14ac:dyDescent="0.25">
      <c r="N5540" s="84"/>
      <c r="O5540" s="84"/>
    </row>
    <row r="5541" spans="14:15" x14ac:dyDescent="0.25">
      <c r="N5541" s="84"/>
      <c r="O5541" s="84"/>
    </row>
    <row r="5542" spans="14:15" x14ac:dyDescent="0.25">
      <c r="N5542" s="84"/>
      <c r="O5542" s="84"/>
    </row>
    <row r="5543" spans="14:15" x14ac:dyDescent="0.25">
      <c r="N5543" s="84"/>
      <c r="O5543" s="84"/>
    </row>
    <row r="5544" spans="14:15" x14ac:dyDescent="0.25">
      <c r="N5544" s="84"/>
      <c r="O5544" s="84"/>
    </row>
    <row r="5545" spans="14:15" x14ac:dyDescent="0.25">
      <c r="N5545" s="84"/>
      <c r="O5545" s="84"/>
    </row>
    <row r="5546" spans="14:15" x14ac:dyDescent="0.25">
      <c r="N5546" s="84"/>
      <c r="O5546" s="84"/>
    </row>
    <row r="5547" spans="14:15" x14ac:dyDescent="0.25">
      <c r="N5547" s="84"/>
      <c r="O5547" s="84"/>
    </row>
    <row r="5548" spans="14:15" x14ac:dyDescent="0.25">
      <c r="N5548" s="84"/>
      <c r="O5548" s="84"/>
    </row>
    <row r="5549" spans="14:15" x14ac:dyDescent="0.25">
      <c r="N5549" s="84"/>
      <c r="O5549" s="84"/>
    </row>
    <row r="5550" spans="14:15" x14ac:dyDescent="0.25">
      <c r="N5550" s="84"/>
      <c r="O5550" s="84"/>
    </row>
    <row r="5551" spans="14:15" x14ac:dyDescent="0.25">
      <c r="N5551" s="84"/>
      <c r="O5551" s="84"/>
    </row>
    <row r="5552" spans="14:15" x14ac:dyDescent="0.25">
      <c r="N5552" s="84"/>
      <c r="O5552" s="84"/>
    </row>
    <row r="5553" spans="14:15" x14ac:dyDescent="0.25">
      <c r="N5553" s="84"/>
      <c r="O5553" s="84"/>
    </row>
    <row r="5554" spans="14:15" x14ac:dyDescent="0.25">
      <c r="N5554" s="84"/>
      <c r="O5554" s="84"/>
    </row>
    <row r="5555" spans="14:15" x14ac:dyDescent="0.25">
      <c r="N5555" s="84"/>
      <c r="O5555" s="84"/>
    </row>
    <row r="5556" spans="14:15" x14ac:dyDescent="0.25">
      <c r="N5556" s="84"/>
      <c r="O5556" s="84"/>
    </row>
    <row r="5557" spans="14:15" x14ac:dyDescent="0.25">
      <c r="N5557" s="84"/>
      <c r="O5557" s="84"/>
    </row>
    <row r="5558" spans="14:15" x14ac:dyDescent="0.25">
      <c r="N5558" s="84"/>
      <c r="O5558" s="84"/>
    </row>
    <row r="5559" spans="14:15" x14ac:dyDescent="0.25">
      <c r="N5559" s="84"/>
      <c r="O5559" s="84"/>
    </row>
    <row r="5560" spans="14:15" x14ac:dyDescent="0.25">
      <c r="N5560" s="84"/>
      <c r="O5560" s="84"/>
    </row>
    <row r="5561" spans="14:15" x14ac:dyDescent="0.25">
      <c r="N5561" s="84"/>
      <c r="O5561" s="84"/>
    </row>
    <row r="5562" spans="14:15" x14ac:dyDescent="0.25">
      <c r="N5562" s="84"/>
      <c r="O5562" s="84"/>
    </row>
    <row r="5563" spans="14:15" x14ac:dyDescent="0.25">
      <c r="N5563" s="84"/>
      <c r="O5563" s="84"/>
    </row>
    <row r="5564" spans="14:15" x14ac:dyDescent="0.25">
      <c r="N5564" s="84"/>
      <c r="O5564" s="84"/>
    </row>
    <row r="5565" spans="14:15" x14ac:dyDescent="0.25">
      <c r="N5565" s="84"/>
      <c r="O5565" s="84"/>
    </row>
    <row r="5566" spans="14:15" x14ac:dyDescent="0.25">
      <c r="N5566" s="84"/>
      <c r="O5566" s="84"/>
    </row>
    <row r="5567" spans="14:15" x14ac:dyDescent="0.25">
      <c r="N5567" s="84"/>
      <c r="O5567" s="84"/>
    </row>
    <row r="5568" spans="14:15" x14ac:dyDescent="0.25">
      <c r="N5568" s="84"/>
      <c r="O5568" s="84"/>
    </row>
    <row r="5569" spans="14:15" x14ac:dyDescent="0.25">
      <c r="N5569" s="84"/>
      <c r="O5569" s="84"/>
    </row>
    <row r="5570" spans="14:15" x14ac:dyDescent="0.25">
      <c r="N5570" s="84"/>
      <c r="O5570" s="84"/>
    </row>
    <row r="5571" spans="14:15" x14ac:dyDescent="0.25">
      <c r="N5571" s="84"/>
      <c r="O5571" s="84"/>
    </row>
    <row r="5572" spans="14:15" x14ac:dyDescent="0.25">
      <c r="N5572" s="84"/>
      <c r="O5572" s="84"/>
    </row>
    <row r="5573" spans="14:15" x14ac:dyDescent="0.25">
      <c r="N5573" s="84"/>
      <c r="O5573" s="84"/>
    </row>
    <row r="5574" spans="14:15" x14ac:dyDescent="0.25">
      <c r="N5574" s="84"/>
      <c r="O5574" s="84"/>
    </row>
    <row r="5575" spans="14:15" x14ac:dyDescent="0.25">
      <c r="N5575" s="84"/>
      <c r="O5575" s="84"/>
    </row>
    <row r="5576" spans="14:15" x14ac:dyDescent="0.25">
      <c r="N5576" s="84"/>
      <c r="O5576" s="84"/>
    </row>
    <row r="5577" spans="14:15" x14ac:dyDescent="0.25">
      <c r="N5577" s="84"/>
      <c r="O5577" s="84"/>
    </row>
    <row r="5578" spans="14:15" x14ac:dyDescent="0.25">
      <c r="N5578" s="84"/>
      <c r="O5578" s="84"/>
    </row>
    <row r="5579" spans="14:15" x14ac:dyDescent="0.25">
      <c r="N5579" s="84"/>
      <c r="O5579" s="84"/>
    </row>
    <row r="5580" spans="14:15" x14ac:dyDescent="0.25">
      <c r="N5580" s="84"/>
      <c r="O5580" s="84"/>
    </row>
    <row r="5581" spans="14:15" x14ac:dyDescent="0.25">
      <c r="N5581" s="84"/>
      <c r="O5581" s="84"/>
    </row>
    <row r="5582" spans="14:15" x14ac:dyDescent="0.25">
      <c r="N5582" s="84"/>
      <c r="O5582" s="84"/>
    </row>
    <row r="5583" spans="14:15" x14ac:dyDescent="0.25">
      <c r="N5583" s="84"/>
      <c r="O5583" s="84"/>
    </row>
    <row r="5584" spans="14:15" x14ac:dyDescent="0.25">
      <c r="N5584" s="84"/>
      <c r="O5584" s="84"/>
    </row>
    <row r="5585" spans="14:15" x14ac:dyDescent="0.25">
      <c r="N5585" s="84"/>
      <c r="O5585" s="84"/>
    </row>
    <row r="5586" spans="14:15" x14ac:dyDescent="0.25">
      <c r="N5586" s="84"/>
      <c r="O5586" s="84"/>
    </row>
    <row r="5587" spans="14:15" x14ac:dyDescent="0.25">
      <c r="N5587" s="84"/>
      <c r="O5587" s="84"/>
    </row>
    <row r="5588" spans="14:15" x14ac:dyDescent="0.25">
      <c r="N5588" s="84"/>
      <c r="O5588" s="84"/>
    </row>
    <row r="5589" spans="14:15" x14ac:dyDescent="0.25">
      <c r="N5589" s="84"/>
      <c r="O5589" s="84"/>
    </row>
    <row r="5590" spans="14:15" x14ac:dyDescent="0.25">
      <c r="N5590" s="84"/>
      <c r="O5590" s="84"/>
    </row>
    <row r="5591" spans="14:15" x14ac:dyDescent="0.25">
      <c r="N5591" s="84"/>
      <c r="O5591" s="84"/>
    </row>
    <row r="5592" spans="14:15" x14ac:dyDescent="0.25">
      <c r="N5592" s="84"/>
      <c r="O5592" s="84"/>
    </row>
    <row r="5593" spans="14:15" x14ac:dyDescent="0.25">
      <c r="N5593" s="84"/>
      <c r="O5593" s="84"/>
    </row>
    <row r="5594" spans="14:15" x14ac:dyDescent="0.25">
      <c r="N5594" s="84"/>
      <c r="O5594" s="84"/>
    </row>
    <row r="5595" spans="14:15" x14ac:dyDescent="0.25">
      <c r="N5595" s="84"/>
      <c r="O5595" s="84"/>
    </row>
    <row r="5596" spans="14:15" x14ac:dyDescent="0.25">
      <c r="N5596" s="84"/>
      <c r="O5596" s="84"/>
    </row>
    <row r="5597" spans="14:15" x14ac:dyDescent="0.25">
      <c r="N5597" s="84"/>
      <c r="O5597" s="84"/>
    </row>
    <row r="5598" spans="14:15" x14ac:dyDescent="0.25">
      <c r="N5598" s="84"/>
      <c r="O5598" s="84"/>
    </row>
    <row r="5599" spans="14:15" x14ac:dyDescent="0.25">
      <c r="N5599" s="84"/>
      <c r="O5599" s="84"/>
    </row>
    <row r="5600" spans="14:15" x14ac:dyDescent="0.25">
      <c r="N5600" s="84"/>
      <c r="O5600" s="84"/>
    </row>
    <row r="5601" spans="14:15" x14ac:dyDescent="0.25">
      <c r="N5601" s="84"/>
      <c r="O5601" s="84"/>
    </row>
    <row r="5602" spans="14:15" x14ac:dyDescent="0.25">
      <c r="N5602" s="84"/>
      <c r="O5602" s="84"/>
    </row>
    <row r="5603" spans="14:15" x14ac:dyDescent="0.25">
      <c r="N5603" s="84"/>
      <c r="O5603" s="84"/>
    </row>
    <row r="5604" spans="14:15" x14ac:dyDescent="0.25">
      <c r="N5604" s="84"/>
      <c r="O5604" s="84"/>
    </row>
    <row r="5605" spans="14:15" x14ac:dyDescent="0.25">
      <c r="N5605" s="84"/>
      <c r="O5605" s="84"/>
    </row>
    <row r="5606" spans="14:15" x14ac:dyDescent="0.25">
      <c r="N5606" s="84"/>
      <c r="O5606" s="84"/>
    </row>
    <row r="5607" spans="14:15" x14ac:dyDescent="0.25">
      <c r="N5607" s="84"/>
      <c r="O5607" s="84"/>
    </row>
    <row r="5608" spans="14:15" x14ac:dyDescent="0.25">
      <c r="N5608" s="84"/>
      <c r="O5608" s="84"/>
    </row>
    <row r="5609" spans="14:15" x14ac:dyDescent="0.25">
      <c r="N5609" s="84"/>
      <c r="O5609" s="84"/>
    </row>
    <row r="5610" spans="14:15" x14ac:dyDescent="0.25">
      <c r="N5610" s="84"/>
      <c r="O5610" s="84"/>
    </row>
    <row r="5611" spans="14:15" x14ac:dyDescent="0.25">
      <c r="N5611" s="84"/>
      <c r="O5611" s="84"/>
    </row>
    <row r="5612" spans="14:15" x14ac:dyDescent="0.25">
      <c r="N5612" s="84"/>
      <c r="O5612" s="84"/>
    </row>
    <row r="5613" spans="14:15" x14ac:dyDescent="0.25">
      <c r="N5613" s="84"/>
      <c r="O5613" s="84"/>
    </row>
    <row r="5614" spans="14:15" x14ac:dyDescent="0.25">
      <c r="N5614" s="84"/>
      <c r="O5614" s="84"/>
    </row>
    <row r="5615" spans="14:15" x14ac:dyDescent="0.25">
      <c r="N5615" s="84"/>
      <c r="O5615" s="84"/>
    </row>
    <row r="5616" spans="14:15" x14ac:dyDescent="0.25">
      <c r="N5616" s="84"/>
      <c r="O5616" s="84"/>
    </row>
    <row r="5617" spans="14:15" x14ac:dyDescent="0.25">
      <c r="N5617" s="84"/>
      <c r="O5617" s="84"/>
    </row>
    <row r="5618" spans="14:15" x14ac:dyDescent="0.25">
      <c r="N5618" s="84"/>
      <c r="O5618" s="84"/>
    </row>
    <row r="5619" spans="14:15" x14ac:dyDescent="0.25">
      <c r="N5619" s="84"/>
      <c r="O5619" s="84"/>
    </row>
    <row r="5620" spans="14:15" x14ac:dyDescent="0.25">
      <c r="N5620" s="84"/>
      <c r="O5620" s="84"/>
    </row>
    <row r="5621" spans="14:15" x14ac:dyDescent="0.25">
      <c r="N5621" s="84"/>
      <c r="O5621" s="84"/>
    </row>
    <row r="5622" spans="14:15" x14ac:dyDescent="0.25">
      <c r="N5622" s="84"/>
      <c r="O5622" s="84"/>
    </row>
    <row r="5623" spans="14:15" x14ac:dyDescent="0.25">
      <c r="N5623" s="84"/>
      <c r="O5623" s="84"/>
    </row>
    <row r="5624" spans="14:15" x14ac:dyDescent="0.25">
      <c r="N5624" s="84"/>
      <c r="O5624" s="84"/>
    </row>
    <row r="5625" spans="14:15" x14ac:dyDescent="0.25">
      <c r="N5625" s="84"/>
      <c r="O5625" s="84"/>
    </row>
    <row r="5626" spans="14:15" x14ac:dyDescent="0.25">
      <c r="N5626" s="84"/>
      <c r="O5626" s="84"/>
    </row>
    <row r="5627" spans="14:15" x14ac:dyDescent="0.25">
      <c r="N5627" s="84"/>
      <c r="O5627" s="84"/>
    </row>
    <row r="5628" spans="14:15" x14ac:dyDescent="0.25">
      <c r="N5628" s="84"/>
      <c r="O5628" s="84"/>
    </row>
    <row r="5629" spans="14:15" x14ac:dyDescent="0.25">
      <c r="N5629" s="84"/>
      <c r="O5629" s="84"/>
    </row>
    <row r="5630" spans="14:15" x14ac:dyDescent="0.25">
      <c r="N5630" s="84"/>
      <c r="O5630" s="84"/>
    </row>
    <row r="5631" spans="14:15" x14ac:dyDescent="0.25">
      <c r="N5631" s="84"/>
      <c r="O5631" s="84"/>
    </row>
    <row r="5632" spans="14:15" x14ac:dyDescent="0.25">
      <c r="N5632" s="84"/>
      <c r="O5632" s="84"/>
    </row>
    <row r="5633" spans="14:15" x14ac:dyDescent="0.25">
      <c r="N5633" s="84"/>
      <c r="O5633" s="84"/>
    </row>
    <row r="5634" spans="14:15" x14ac:dyDescent="0.25">
      <c r="N5634" s="84"/>
      <c r="O5634" s="84"/>
    </row>
    <row r="5635" spans="14:15" x14ac:dyDescent="0.25">
      <c r="N5635" s="84"/>
      <c r="O5635" s="84"/>
    </row>
    <row r="5636" spans="14:15" x14ac:dyDescent="0.25">
      <c r="N5636" s="84"/>
      <c r="O5636" s="84"/>
    </row>
    <row r="5637" spans="14:15" x14ac:dyDescent="0.25">
      <c r="N5637" s="84"/>
      <c r="O5637" s="84"/>
    </row>
    <row r="5638" spans="14:15" x14ac:dyDescent="0.25">
      <c r="N5638" s="84"/>
      <c r="O5638" s="84"/>
    </row>
    <row r="5639" spans="14:15" x14ac:dyDescent="0.25">
      <c r="N5639" s="84"/>
      <c r="O5639" s="84"/>
    </row>
    <row r="5640" spans="14:15" x14ac:dyDescent="0.25">
      <c r="N5640" s="84"/>
      <c r="O5640" s="84"/>
    </row>
    <row r="5641" spans="14:15" x14ac:dyDescent="0.25">
      <c r="N5641" s="84"/>
      <c r="O5641" s="84"/>
    </row>
    <row r="5642" spans="14:15" x14ac:dyDescent="0.25">
      <c r="N5642" s="84"/>
      <c r="O5642" s="84"/>
    </row>
    <row r="5643" spans="14:15" x14ac:dyDescent="0.25">
      <c r="N5643" s="84"/>
      <c r="O5643" s="84"/>
    </row>
    <row r="5644" spans="14:15" x14ac:dyDescent="0.25">
      <c r="N5644" s="84"/>
      <c r="O5644" s="84"/>
    </row>
    <row r="5645" spans="14:15" x14ac:dyDescent="0.25">
      <c r="N5645" s="84"/>
      <c r="O5645" s="84"/>
    </row>
    <row r="5646" spans="14:15" x14ac:dyDescent="0.25">
      <c r="N5646" s="84"/>
      <c r="O5646" s="84"/>
    </row>
    <row r="5647" spans="14:15" x14ac:dyDescent="0.25">
      <c r="N5647" s="84"/>
      <c r="O5647" s="84"/>
    </row>
    <row r="5648" spans="14:15" x14ac:dyDescent="0.25">
      <c r="N5648" s="84"/>
      <c r="O5648" s="84"/>
    </row>
    <row r="5649" spans="14:15" x14ac:dyDescent="0.25">
      <c r="N5649" s="84"/>
      <c r="O5649" s="84"/>
    </row>
    <row r="5650" spans="14:15" x14ac:dyDescent="0.25">
      <c r="N5650" s="84"/>
      <c r="O5650" s="84"/>
    </row>
    <row r="5651" spans="14:15" x14ac:dyDescent="0.25">
      <c r="N5651" s="84"/>
      <c r="O5651" s="84"/>
    </row>
    <row r="5652" spans="14:15" x14ac:dyDescent="0.25">
      <c r="N5652" s="84"/>
      <c r="O5652" s="84"/>
    </row>
    <row r="5653" spans="14:15" x14ac:dyDescent="0.25">
      <c r="N5653" s="84"/>
      <c r="O5653" s="84"/>
    </row>
    <row r="5654" spans="14:15" x14ac:dyDescent="0.25">
      <c r="N5654" s="84"/>
      <c r="O5654" s="84"/>
    </row>
    <row r="5655" spans="14:15" x14ac:dyDescent="0.25">
      <c r="N5655" s="84"/>
      <c r="O5655" s="84"/>
    </row>
    <row r="5656" spans="14:15" x14ac:dyDescent="0.25">
      <c r="N5656" s="84"/>
      <c r="O5656" s="84"/>
    </row>
    <row r="5657" spans="14:15" x14ac:dyDescent="0.25">
      <c r="N5657" s="84"/>
      <c r="O5657" s="84"/>
    </row>
    <row r="5658" spans="14:15" x14ac:dyDescent="0.25">
      <c r="N5658" s="84"/>
      <c r="O5658" s="84"/>
    </row>
    <row r="5659" spans="14:15" x14ac:dyDescent="0.25">
      <c r="N5659" s="84"/>
      <c r="O5659" s="84"/>
    </row>
    <row r="5660" spans="14:15" x14ac:dyDescent="0.25">
      <c r="N5660" s="84"/>
      <c r="O5660" s="84"/>
    </row>
    <row r="5661" spans="14:15" x14ac:dyDescent="0.25">
      <c r="N5661" s="84"/>
      <c r="O5661" s="84"/>
    </row>
    <row r="5662" spans="14:15" x14ac:dyDescent="0.25">
      <c r="N5662" s="84"/>
      <c r="O5662" s="84"/>
    </row>
    <row r="5663" spans="14:15" x14ac:dyDescent="0.25">
      <c r="N5663" s="84"/>
      <c r="O5663" s="84"/>
    </row>
    <row r="5664" spans="14:15" x14ac:dyDescent="0.25">
      <c r="N5664" s="84"/>
      <c r="O5664" s="84"/>
    </row>
    <row r="5665" spans="14:15" x14ac:dyDescent="0.25">
      <c r="N5665" s="84"/>
      <c r="O5665" s="84"/>
    </row>
    <row r="5666" spans="14:15" x14ac:dyDescent="0.25">
      <c r="N5666" s="84"/>
      <c r="O5666" s="84"/>
    </row>
    <row r="5667" spans="14:15" x14ac:dyDescent="0.25">
      <c r="N5667" s="84"/>
      <c r="O5667" s="84"/>
    </row>
    <row r="5668" spans="14:15" x14ac:dyDescent="0.25">
      <c r="N5668" s="84"/>
      <c r="O5668" s="84"/>
    </row>
    <row r="5669" spans="14:15" x14ac:dyDescent="0.25">
      <c r="N5669" s="84"/>
      <c r="O5669" s="84"/>
    </row>
    <row r="5670" spans="14:15" x14ac:dyDescent="0.25">
      <c r="N5670" s="84"/>
      <c r="O5670" s="84"/>
    </row>
    <row r="5671" spans="14:15" x14ac:dyDescent="0.25">
      <c r="N5671" s="84"/>
      <c r="O5671" s="84"/>
    </row>
    <row r="5672" spans="14:15" x14ac:dyDescent="0.25">
      <c r="N5672" s="84"/>
      <c r="O5672" s="84"/>
    </row>
    <row r="5673" spans="14:15" x14ac:dyDescent="0.25">
      <c r="N5673" s="84"/>
      <c r="O5673" s="84"/>
    </row>
    <row r="5674" spans="14:15" x14ac:dyDescent="0.25">
      <c r="N5674" s="84"/>
      <c r="O5674" s="84"/>
    </row>
    <row r="5675" spans="14:15" x14ac:dyDescent="0.25">
      <c r="N5675" s="84"/>
      <c r="O5675" s="84"/>
    </row>
    <row r="5676" spans="14:15" x14ac:dyDescent="0.25">
      <c r="N5676" s="84"/>
      <c r="O5676" s="84"/>
    </row>
    <row r="5677" spans="14:15" x14ac:dyDescent="0.25">
      <c r="N5677" s="84"/>
      <c r="O5677" s="84"/>
    </row>
    <row r="5678" spans="14:15" x14ac:dyDescent="0.25">
      <c r="N5678" s="84"/>
      <c r="O5678" s="84"/>
    </row>
    <row r="5679" spans="14:15" x14ac:dyDescent="0.25">
      <c r="N5679" s="84"/>
      <c r="O5679" s="84"/>
    </row>
    <row r="5680" spans="14:15" x14ac:dyDescent="0.25">
      <c r="N5680" s="84"/>
      <c r="O5680" s="84"/>
    </row>
    <row r="5681" spans="14:15" x14ac:dyDescent="0.25">
      <c r="N5681" s="84"/>
      <c r="O5681" s="84"/>
    </row>
    <row r="5682" spans="14:15" x14ac:dyDescent="0.25">
      <c r="N5682" s="84"/>
      <c r="O5682" s="84"/>
    </row>
    <row r="5683" spans="14:15" x14ac:dyDescent="0.25">
      <c r="N5683" s="84"/>
      <c r="O5683" s="84"/>
    </row>
    <row r="5684" spans="14:15" x14ac:dyDescent="0.25">
      <c r="N5684" s="84"/>
      <c r="O5684" s="84"/>
    </row>
    <row r="5685" spans="14:15" x14ac:dyDescent="0.25">
      <c r="N5685" s="84"/>
      <c r="O5685" s="84"/>
    </row>
    <row r="5686" spans="14:15" x14ac:dyDescent="0.25">
      <c r="N5686" s="84"/>
      <c r="O5686" s="84"/>
    </row>
    <row r="5687" spans="14:15" x14ac:dyDescent="0.25">
      <c r="N5687" s="84"/>
      <c r="O5687" s="84"/>
    </row>
    <row r="5688" spans="14:15" x14ac:dyDescent="0.25">
      <c r="N5688" s="84"/>
      <c r="O5688" s="84"/>
    </row>
    <row r="5689" spans="14:15" x14ac:dyDescent="0.25">
      <c r="N5689" s="84"/>
      <c r="O5689" s="84"/>
    </row>
    <row r="5690" spans="14:15" x14ac:dyDescent="0.25">
      <c r="N5690" s="84"/>
      <c r="O5690" s="84"/>
    </row>
    <row r="5691" spans="14:15" x14ac:dyDescent="0.25">
      <c r="N5691" s="84"/>
      <c r="O5691" s="84"/>
    </row>
    <row r="5692" spans="14:15" x14ac:dyDescent="0.25">
      <c r="N5692" s="84"/>
      <c r="O5692" s="84"/>
    </row>
    <row r="5693" spans="14:15" x14ac:dyDescent="0.25">
      <c r="N5693" s="84"/>
      <c r="O5693" s="84"/>
    </row>
    <row r="5694" spans="14:15" x14ac:dyDescent="0.25">
      <c r="N5694" s="84"/>
      <c r="O5694" s="84"/>
    </row>
    <row r="5695" spans="14:15" x14ac:dyDescent="0.25">
      <c r="N5695" s="84"/>
      <c r="O5695" s="84"/>
    </row>
    <row r="5696" spans="14:15" x14ac:dyDescent="0.25">
      <c r="N5696" s="84"/>
      <c r="O5696" s="84"/>
    </row>
    <row r="5697" spans="14:15" x14ac:dyDescent="0.25">
      <c r="N5697" s="84"/>
      <c r="O5697" s="84"/>
    </row>
    <row r="5698" spans="14:15" x14ac:dyDescent="0.25">
      <c r="N5698" s="84"/>
      <c r="O5698" s="84"/>
    </row>
    <row r="5699" spans="14:15" x14ac:dyDescent="0.25">
      <c r="N5699" s="84"/>
      <c r="O5699" s="84"/>
    </row>
    <row r="5700" spans="14:15" x14ac:dyDescent="0.25">
      <c r="N5700" s="84"/>
      <c r="O5700" s="84"/>
    </row>
    <row r="5701" spans="14:15" x14ac:dyDescent="0.25">
      <c r="N5701" s="84"/>
      <c r="O5701" s="84"/>
    </row>
    <row r="5702" spans="14:15" x14ac:dyDescent="0.25">
      <c r="N5702" s="84"/>
      <c r="O5702" s="84"/>
    </row>
    <row r="5703" spans="14:15" x14ac:dyDescent="0.25">
      <c r="N5703" s="84"/>
      <c r="O5703" s="84"/>
    </row>
    <row r="5704" spans="14:15" x14ac:dyDescent="0.25">
      <c r="N5704" s="84"/>
      <c r="O5704" s="84"/>
    </row>
    <row r="5705" spans="14:15" x14ac:dyDescent="0.25">
      <c r="N5705" s="84"/>
      <c r="O5705" s="84"/>
    </row>
    <row r="5706" spans="14:15" x14ac:dyDescent="0.25">
      <c r="N5706" s="84"/>
      <c r="O5706" s="84"/>
    </row>
    <row r="5707" spans="14:15" x14ac:dyDescent="0.25">
      <c r="N5707" s="84"/>
      <c r="O5707" s="84"/>
    </row>
    <row r="5708" spans="14:15" x14ac:dyDescent="0.25">
      <c r="N5708" s="84"/>
      <c r="O5708" s="84"/>
    </row>
    <row r="5709" spans="14:15" x14ac:dyDescent="0.25">
      <c r="N5709" s="84"/>
      <c r="O5709" s="84"/>
    </row>
    <row r="5710" spans="14:15" x14ac:dyDescent="0.25">
      <c r="N5710" s="84"/>
      <c r="O5710" s="84"/>
    </row>
    <row r="5711" spans="14:15" x14ac:dyDescent="0.25">
      <c r="N5711" s="84"/>
      <c r="O5711" s="84"/>
    </row>
    <row r="5712" spans="14:15" x14ac:dyDescent="0.25">
      <c r="N5712" s="84"/>
      <c r="O5712" s="84"/>
    </row>
    <row r="5713" spans="14:15" x14ac:dyDescent="0.25">
      <c r="N5713" s="84"/>
      <c r="O5713" s="84"/>
    </row>
    <row r="5714" spans="14:15" x14ac:dyDescent="0.25">
      <c r="N5714" s="84"/>
      <c r="O5714" s="84"/>
    </row>
    <row r="5715" spans="14:15" x14ac:dyDescent="0.25">
      <c r="N5715" s="84"/>
      <c r="O5715" s="84"/>
    </row>
    <row r="5716" spans="14:15" x14ac:dyDescent="0.25">
      <c r="N5716" s="84"/>
      <c r="O5716" s="84"/>
    </row>
    <row r="5717" spans="14:15" x14ac:dyDescent="0.25">
      <c r="N5717" s="84"/>
      <c r="O5717" s="84"/>
    </row>
    <row r="5718" spans="14:15" x14ac:dyDescent="0.25">
      <c r="N5718" s="84"/>
      <c r="O5718" s="84"/>
    </row>
    <row r="5719" spans="14:15" x14ac:dyDescent="0.25">
      <c r="N5719" s="84"/>
      <c r="O5719" s="84"/>
    </row>
    <row r="5720" spans="14:15" x14ac:dyDescent="0.25">
      <c r="N5720" s="84"/>
      <c r="O5720" s="84"/>
    </row>
    <row r="5721" spans="14:15" x14ac:dyDescent="0.25">
      <c r="N5721" s="84"/>
      <c r="O5721" s="84"/>
    </row>
    <row r="5722" spans="14:15" x14ac:dyDescent="0.25">
      <c r="N5722" s="84"/>
      <c r="O5722" s="84"/>
    </row>
    <row r="5723" spans="14:15" x14ac:dyDescent="0.25">
      <c r="N5723" s="84"/>
      <c r="O5723" s="84"/>
    </row>
    <row r="5724" spans="14:15" x14ac:dyDescent="0.25">
      <c r="N5724" s="84"/>
      <c r="O5724" s="84"/>
    </row>
    <row r="5725" spans="14:15" x14ac:dyDescent="0.25">
      <c r="N5725" s="84"/>
      <c r="O5725" s="84"/>
    </row>
    <row r="5726" spans="14:15" x14ac:dyDescent="0.25">
      <c r="N5726" s="84"/>
      <c r="O5726" s="84"/>
    </row>
    <row r="5727" spans="14:15" x14ac:dyDescent="0.25">
      <c r="N5727" s="84"/>
      <c r="O5727" s="84"/>
    </row>
    <row r="5728" spans="14:15" x14ac:dyDescent="0.25">
      <c r="N5728" s="84"/>
      <c r="O5728" s="84"/>
    </row>
    <row r="5729" spans="14:15" x14ac:dyDescent="0.25">
      <c r="N5729" s="84"/>
      <c r="O5729" s="84"/>
    </row>
    <row r="5730" spans="14:15" x14ac:dyDescent="0.25">
      <c r="N5730" s="84"/>
      <c r="O5730" s="84"/>
    </row>
    <row r="5731" spans="14:15" x14ac:dyDescent="0.25">
      <c r="N5731" s="84"/>
      <c r="O5731" s="84"/>
    </row>
    <row r="5732" spans="14:15" x14ac:dyDescent="0.25">
      <c r="N5732" s="84"/>
      <c r="O5732" s="84"/>
    </row>
    <row r="5733" spans="14:15" x14ac:dyDescent="0.25">
      <c r="N5733" s="84"/>
      <c r="O5733" s="84"/>
    </row>
    <row r="5734" spans="14:15" x14ac:dyDescent="0.25">
      <c r="N5734" s="84"/>
      <c r="O5734" s="84"/>
    </row>
    <row r="5735" spans="14:15" x14ac:dyDescent="0.25">
      <c r="N5735" s="84"/>
      <c r="O5735" s="84"/>
    </row>
    <row r="5736" spans="14:15" x14ac:dyDescent="0.25">
      <c r="N5736" s="84"/>
      <c r="O5736" s="84"/>
    </row>
    <row r="5737" spans="14:15" x14ac:dyDescent="0.25">
      <c r="N5737" s="84"/>
      <c r="O5737" s="84"/>
    </row>
    <row r="5738" spans="14:15" x14ac:dyDescent="0.25">
      <c r="N5738" s="84"/>
      <c r="O5738" s="84"/>
    </row>
    <row r="5739" spans="14:15" x14ac:dyDescent="0.25">
      <c r="N5739" s="84"/>
      <c r="O5739" s="84"/>
    </row>
    <row r="5740" spans="14:15" x14ac:dyDescent="0.25">
      <c r="N5740" s="84"/>
      <c r="O5740" s="84"/>
    </row>
    <row r="5741" spans="14:15" x14ac:dyDescent="0.25">
      <c r="N5741" s="84"/>
      <c r="O5741" s="84"/>
    </row>
    <row r="5742" spans="14:15" x14ac:dyDescent="0.25">
      <c r="N5742" s="84"/>
      <c r="O5742" s="84"/>
    </row>
    <row r="5743" spans="14:15" x14ac:dyDescent="0.25">
      <c r="N5743" s="84"/>
      <c r="O5743" s="84"/>
    </row>
    <row r="5744" spans="14:15" x14ac:dyDescent="0.25">
      <c r="N5744" s="84"/>
      <c r="O5744" s="84"/>
    </row>
    <row r="5745" spans="14:15" x14ac:dyDescent="0.25">
      <c r="N5745" s="84"/>
      <c r="O5745" s="84"/>
    </row>
    <row r="5746" spans="14:15" x14ac:dyDescent="0.25">
      <c r="N5746" s="84"/>
      <c r="O5746" s="84"/>
    </row>
    <row r="5747" spans="14:15" x14ac:dyDescent="0.25">
      <c r="N5747" s="84"/>
      <c r="O5747" s="84"/>
    </row>
    <row r="5748" spans="14:15" x14ac:dyDescent="0.25">
      <c r="N5748" s="84"/>
      <c r="O5748" s="84"/>
    </row>
    <row r="5749" spans="14:15" x14ac:dyDescent="0.25">
      <c r="N5749" s="84"/>
      <c r="O5749" s="84"/>
    </row>
    <row r="5750" spans="14:15" x14ac:dyDescent="0.25">
      <c r="N5750" s="84"/>
      <c r="O5750" s="84"/>
    </row>
    <row r="5751" spans="14:15" x14ac:dyDescent="0.25">
      <c r="N5751" s="84"/>
      <c r="O5751" s="84"/>
    </row>
    <row r="5752" spans="14:15" x14ac:dyDescent="0.25">
      <c r="N5752" s="84"/>
      <c r="O5752" s="84"/>
    </row>
    <row r="5753" spans="14:15" x14ac:dyDescent="0.25">
      <c r="N5753" s="84"/>
      <c r="O5753" s="84"/>
    </row>
    <row r="5754" spans="14:15" x14ac:dyDescent="0.25">
      <c r="N5754" s="84"/>
      <c r="O5754" s="84"/>
    </row>
    <row r="5755" spans="14:15" x14ac:dyDescent="0.25">
      <c r="N5755" s="84"/>
      <c r="O5755" s="84"/>
    </row>
    <row r="5756" spans="14:15" x14ac:dyDescent="0.25">
      <c r="N5756" s="84"/>
      <c r="O5756" s="84"/>
    </row>
    <row r="5757" spans="14:15" x14ac:dyDescent="0.25">
      <c r="N5757" s="84"/>
      <c r="O5757" s="84"/>
    </row>
    <row r="5758" spans="14:15" x14ac:dyDescent="0.25">
      <c r="N5758" s="84"/>
      <c r="O5758" s="84"/>
    </row>
    <row r="5759" spans="14:15" x14ac:dyDescent="0.25">
      <c r="N5759" s="84"/>
      <c r="O5759" s="84"/>
    </row>
    <row r="5760" spans="14:15" x14ac:dyDescent="0.25">
      <c r="N5760" s="84"/>
      <c r="O5760" s="84"/>
    </row>
    <row r="5761" spans="14:15" x14ac:dyDescent="0.25">
      <c r="N5761" s="84"/>
      <c r="O5761" s="84"/>
    </row>
    <row r="5762" spans="14:15" x14ac:dyDescent="0.25">
      <c r="N5762" s="84"/>
      <c r="O5762" s="84"/>
    </row>
    <row r="5763" spans="14:15" x14ac:dyDescent="0.25">
      <c r="N5763" s="84"/>
      <c r="O5763" s="84"/>
    </row>
    <row r="5764" spans="14:15" x14ac:dyDescent="0.25">
      <c r="N5764" s="84"/>
      <c r="O5764" s="84"/>
    </row>
    <row r="5765" spans="14:15" x14ac:dyDescent="0.25">
      <c r="N5765" s="84"/>
      <c r="O5765" s="84"/>
    </row>
    <row r="5766" spans="14:15" x14ac:dyDescent="0.25">
      <c r="N5766" s="84"/>
      <c r="O5766" s="84"/>
    </row>
    <row r="5767" spans="14:15" x14ac:dyDescent="0.25">
      <c r="N5767" s="84"/>
      <c r="O5767" s="84"/>
    </row>
    <row r="5768" spans="14:15" x14ac:dyDescent="0.25">
      <c r="N5768" s="84"/>
      <c r="O5768" s="84"/>
    </row>
    <row r="5769" spans="14:15" x14ac:dyDescent="0.25">
      <c r="N5769" s="84"/>
      <c r="O5769" s="84"/>
    </row>
    <row r="5770" spans="14:15" x14ac:dyDescent="0.25">
      <c r="N5770" s="84"/>
      <c r="O5770" s="84"/>
    </row>
    <row r="5771" spans="14:15" x14ac:dyDescent="0.25">
      <c r="N5771" s="84"/>
      <c r="O5771" s="84"/>
    </row>
    <row r="5772" spans="14:15" x14ac:dyDescent="0.25">
      <c r="N5772" s="84"/>
      <c r="O5772" s="84"/>
    </row>
    <row r="5773" spans="14:15" x14ac:dyDescent="0.25">
      <c r="N5773" s="84"/>
      <c r="O5773" s="84"/>
    </row>
    <row r="5774" spans="14:15" x14ac:dyDescent="0.25">
      <c r="N5774" s="84"/>
      <c r="O5774" s="84"/>
    </row>
    <row r="5775" spans="14:15" x14ac:dyDescent="0.25">
      <c r="N5775" s="84"/>
      <c r="O5775" s="84"/>
    </row>
    <row r="5776" spans="14:15" x14ac:dyDescent="0.25">
      <c r="N5776" s="84"/>
      <c r="O5776" s="84"/>
    </row>
    <row r="5777" spans="14:15" x14ac:dyDescent="0.25">
      <c r="N5777" s="84"/>
      <c r="O5777" s="84"/>
    </row>
    <row r="5778" spans="14:15" x14ac:dyDescent="0.25">
      <c r="N5778" s="84"/>
      <c r="O5778" s="84"/>
    </row>
    <row r="5779" spans="14:15" x14ac:dyDescent="0.25">
      <c r="N5779" s="84"/>
      <c r="O5779" s="84"/>
    </row>
    <row r="5780" spans="14:15" x14ac:dyDescent="0.25">
      <c r="N5780" s="84"/>
      <c r="O5780" s="84"/>
    </row>
    <row r="5781" spans="14:15" x14ac:dyDescent="0.25">
      <c r="N5781" s="84"/>
      <c r="O5781" s="84"/>
    </row>
    <row r="5782" spans="14:15" x14ac:dyDescent="0.25">
      <c r="N5782" s="84"/>
      <c r="O5782" s="84"/>
    </row>
    <row r="5783" spans="14:15" x14ac:dyDescent="0.25">
      <c r="N5783" s="84"/>
      <c r="O5783" s="84"/>
    </row>
    <row r="5784" spans="14:15" x14ac:dyDescent="0.25">
      <c r="N5784" s="84"/>
      <c r="O5784" s="84"/>
    </row>
    <row r="5785" spans="14:15" x14ac:dyDescent="0.25">
      <c r="N5785" s="84"/>
      <c r="O5785" s="84"/>
    </row>
    <row r="5786" spans="14:15" x14ac:dyDescent="0.25">
      <c r="N5786" s="84"/>
      <c r="O5786" s="84"/>
    </row>
    <row r="5787" spans="14:15" x14ac:dyDescent="0.25">
      <c r="N5787" s="84"/>
      <c r="O5787" s="84"/>
    </row>
    <row r="5788" spans="14:15" x14ac:dyDescent="0.25">
      <c r="N5788" s="84"/>
      <c r="O5788" s="84"/>
    </row>
    <row r="5789" spans="14:15" x14ac:dyDescent="0.25">
      <c r="N5789" s="84"/>
      <c r="O5789" s="84"/>
    </row>
    <row r="5790" spans="14:15" x14ac:dyDescent="0.25">
      <c r="N5790" s="84"/>
      <c r="O5790" s="84"/>
    </row>
    <row r="5791" spans="14:15" x14ac:dyDescent="0.25">
      <c r="N5791" s="84"/>
      <c r="O5791" s="84"/>
    </row>
    <row r="5792" spans="14:15" x14ac:dyDescent="0.25">
      <c r="N5792" s="84"/>
      <c r="O5792" s="84"/>
    </row>
    <row r="5793" spans="14:15" x14ac:dyDescent="0.25">
      <c r="N5793" s="84"/>
      <c r="O5793" s="84"/>
    </row>
    <row r="5794" spans="14:15" x14ac:dyDescent="0.25">
      <c r="N5794" s="84"/>
      <c r="O5794" s="84"/>
    </row>
    <row r="5795" spans="14:15" x14ac:dyDescent="0.25">
      <c r="N5795" s="84"/>
      <c r="O5795" s="84"/>
    </row>
    <row r="5796" spans="14:15" x14ac:dyDescent="0.25">
      <c r="N5796" s="84"/>
      <c r="O5796" s="84"/>
    </row>
    <row r="5797" spans="14:15" x14ac:dyDescent="0.25">
      <c r="N5797" s="84"/>
      <c r="O5797" s="84"/>
    </row>
    <row r="5798" spans="14:15" x14ac:dyDescent="0.25">
      <c r="N5798" s="84"/>
      <c r="O5798" s="84"/>
    </row>
    <row r="5799" spans="14:15" x14ac:dyDescent="0.25">
      <c r="N5799" s="84"/>
      <c r="O5799" s="84"/>
    </row>
    <row r="5800" spans="14:15" x14ac:dyDescent="0.25">
      <c r="N5800" s="84"/>
      <c r="O5800" s="84"/>
    </row>
    <row r="5801" spans="14:15" x14ac:dyDescent="0.25">
      <c r="N5801" s="84"/>
      <c r="O5801" s="84"/>
    </row>
    <row r="5802" spans="14:15" x14ac:dyDescent="0.25">
      <c r="N5802" s="84"/>
      <c r="O5802" s="84"/>
    </row>
    <row r="5803" spans="14:15" x14ac:dyDescent="0.25">
      <c r="N5803" s="84"/>
      <c r="O5803" s="84"/>
    </row>
    <row r="5804" spans="14:15" x14ac:dyDescent="0.25">
      <c r="N5804" s="84"/>
      <c r="O5804" s="84"/>
    </row>
    <row r="5805" spans="14:15" x14ac:dyDescent="0.25">
      <c r="N5805" s="84"/>
      <c r="O5805" s="84"/>
    </row>
    <row r="5806" spans="14:15" x14ac:dyDescent="0.25">
      <c r="N5806" s="84"/>
      <c r="O5806" s="84"/>
    </row>
    <row r="5807" spans="14:15" x14ac:dyDescent="0.25">
      <c r="N5807" s="84"/>
      <c r="O5807" s="84"/>
    </row>
    <row r="5808" spans="14:15" x14ac:dyDescent="0.25">
      <c r="N5808" s="84"/>
      <c r="O5808" s="84"/>
    </row>
    <row r="5809" spans="14:15" x14ac:dyDescent="0.25">
      <c r="N5809" s="84"/>
      <c r="O5809" s="84"/>
    </row>
    <row r="5810" spans="14:15" x14ac:dyDescent="0.25">
      <c r="N5810" s="84"/>
      <c r="O5810" s="84"/>
    </row>
    <row r="5811" spans="14:15" x14ac:dyDescent="0.25">
      <c r="N5811" s="84"/>
      <c r="O5811" s="84"/>
    </row>
    <row r="5812" spans="14:15" x14ac:dyDescent="0.25">
      <c r="N5812" s="84"/>
      <c r="O5812" s="84"/>
    </row>
    <row r="5813" spans="14:15" x14ac:dyDescent="0.25">
      <c r="N5813" s="84"/>
      <c r="O5813" s="84"/>
    </row>
    <row r="5814" spans="14:15" x14ac:dyDescent="0.25">
      <c r="N5814" s="84"/>
      <c r="O5814" s="84"/>
    </row>
    <row r="5815" spans="14:15" x14ac:dyDescent="0.25">
      <c r="N5815" s="84"/>
      <c r="O5815" s="84"/>
    </row>
    <row r="5816" spans="14:15" x14ac:dyDescent="0.25">
      <c r="N5816" s="84"/>
      <c r="O5816" s="84"/>
    </row>
    <row r="5817" spans="14:15" x14ac:dyDescent="0.25">
      <c r="N5817" s="84"/>
      <c r="O5817" s="84"/>
    </row>
    <row r="5818" spans="14:15" x14ac:dyDescent="0.25">
      <c r="N5818" s="84"/>
      <c r="O5818" s="84"/>
    </row>
    <row r="5819" spans="14:15" x14ac:dyDescent="0.25">
      <c r="N5819" s="84"/>
      <c r="O5819" s="84"/>
    </row>
    <row r="5820" spans="14:15" x14ac:dyDescent="0.25">
      <c r="N5820" s="84"/>
      <c r="O5820" s="84"/>
    </row>
    <row r="5821" spans="14:15" x14ac:dyDescent="0.25">
      <c r="N5821" s="84"/>
      <c r="O5821" s="84"/>
    </row>
    <row r="5822" spans="14:15" x14ac:dyDescent="0.25">
      <c r="N5822" s="84"/>
      <c r="O5822" s="84"/>
    </row>
    <row r="5823" spans="14:15" x14ac:dyDescent="0.25">
      <c r="N5823" s="84"/>
      <c r="O5823" s="84"/>
    </row>
    <row r="5824" spans="14:15" x14ac:dyDescent="0.25">
      <c r="N5824" s="84"/>
      <c r="O5824" s="84"/>
    </row>
    <row r="5825" spans="14:15" x14ac:dyDescent="0.25">
      <c r="N5825" s="84"/>
      <c r="O5825" s="84"/>
    </row>
    <row r="5826" spans="14:15" x14ac:dyDescent="0.25">
      <c r="N5826" s="84"/>
      <c r="O5826" s="84"/>
    </row>
    <row r="5827" spans="14:15" x14ac:dyDescent="0.25">
      <c r="N5827" s="84"/>
      <c r="O5827" s="84"/>
    </row>
    <row r="5828" spans="14:15" x14ac:dyDescent="0.25">
      <c r="N5828" s="84"/>
      <c r="O5828" s="84"/>
    </row>
    <row r="5829" spans="14:15" x14ac:dyDescent="0.25">
      <c r="N5829" s="84"/>
      <c r="O5829" s="84"/>
    </row>
    <row r="5830" spans="14:15" x14ac:dyDescent="0.25">
      <c r="N5830" s="84"/>
      <c r="O5830" s="84"/>
    </row>
    <row r="5831" spans="14:15" x14ac:dyDescent="0.25">
      <c r="N5831" s="84"/>
      <c r="O5831" s="84"/>
    </row>
    <row r="5832" spans="14:15" x14ac:dyDescent="0.25">
      <c r="N5832" s="84"/>
      <c r="O5832" s="84"/>
    </row>
    <row r="5833" spans="14:15" x14ac:dyDescent="0.25">
      <c r="N5833" s="84"/>
      <c r="O5833" s="84"/>
    </row>
    <row r="5834" spans="14:15" x14ac:dyDescent="0.25">
      <c r="N5834" s="84"/>
      <c r="O5834" s="84"/>
    </row>
    <row r="5835" spans="14:15" x14ac:dyDescent="0.25">
      <c r="N5835" s="84"/>
      <c r="O5835" s="84"/>
    </row>
    <row r="5836" spans="14:15" x14ac:dyDescent="0.25">
      <c r="N5836" s="84"/>
      <c r="O5836" s="84"/>
    </row>
    <row r="5837" spans="14:15" x14ac:dyDescent="0.25">
      <c r="N5837" s="84"/>
      <c r="O5837" s="84"/>
    </row>
    <row r="5838" spans="14:15" x14ac:dyDescent="0.25">
      <c r="N5838" s="84"/>
      <c r="O5838" s="84"/>
    </row>
    <row r="5839" spans="14:15" x14ac:dyDescent="0.25">
      <c r="N5839" s="84"/>
      <c r="O5839" s="84"/>
    </row>
    <row r="5840" spans="14:15" x14ac:dyDescent="0.25">
      <c r="N5840" s="84"/>
      <c r="O5840" s="84"/>
    </row>
    <row r="5841" spans="14:15" x14ac:dyDescent="0.25">
      <c r="N5841" s="84"/>
      <c r="O5841" s="84"/>
    </row>
    <row r="5842" spans="14:15" x14ac:dyDescent="0.25">
      <c r="N5842" s="84"/>
      <c r="O5842" s="84"/>
    </row>
    <row r="5843" spans="14:15" x14ac:dyDescent="0.25">
      <c r="N5843" s="84"/>
      <c r="O5843" s="84"/>
    </row>
    <row r="5844" spans="14:15" x14ac:dyDescent="0.25">
      <c r="N5844" s="84"/>
      <c r="O5844" s="84"/>
    </row>
    <row r="5845" spans="14:15" x14ac:dyDescent="0.25">
      <c r="N5845" s="84"/>
      <c r="O5845" s="84"/>
    </row>
    <row r="5846" spans="14:15" x14ac:dyDescent="0.25">
      <c r="N5846" s="84"/>
      <c r="O5846" s="84"/>
    </row>
    <row r="5847" spans="14:15" x14ac:dyDescent="0.25">
      <c r="N5847" s="84"/>
      <c r="O5847" s="84"/>
    </row>
    <row r="5848" spans="14:15" x14ac:dyDescent="0.25">
      <c r="N5848" s="84"/>
      <c r="O5848" s="84"/>
    </row>
    <row r="5849" spans="14:15" x14ac:dyDescent="0.25">
      <c r="N5849" s="84"/>
      <c r="O5849" s="84"/>
    </row>
    <row r="5850" spans="14:15" x14ac:dyDescent="0.25">
      <c r="N5850" s="84"/>
      <c r="O5850" s="84"/>
    </row>
    <row r="5851" spans="14:15" x14ac:dyDescent="0.25">
      <c r="N5851" s="84"/>
      <c r="O5851" s="84"/>
    </row>
    <row r="5852" spans="14:15" x14ac:dyDescent="0.25">
      <c r="N5852" s="84"/>
      <c r="O5852" s="84"/>
    </row>
    <row r="5853" spans="14:15" x14ac:dyDescent="0.25">
      <c r="N5853" s="84"/>
      <c r="O5853" s="84"/>
    </row>
    <row r="5854" spans="14:15" x14ac:dyDescent="0.25">
      <c r="N5854" s="84"/>
      <c r="O5854" s="84"/>
    </row>
    <row r="5855" spans="14:15" x14ac:dyDescent="0.25">
      <c r="N5855" s="84"/>
      <c r="O5855" s="84"/>
    </row>
    <row r="5856" spans="14:15" x14ac:dyDescent="0.25">
      <c r="N5856" s="84"/>
      <c r="O5856" s="84"/>
    </row>
    <row r="5857" spans="14:15" x14ac:dyDescent="0.25">
      <c r="N5857" s="84"/>
      <c r="O5857" s="84"/>
    </row>
    <row r="5858" spans="14:15" x14ac:dyDescent="0.25">
      <c r="N5858" s="84"/>
      <c r="O5858" s="84"/>
    </row>
    <row r="5859" spans="14:15" x14ac:dyDescent="0.25">
      <c r="N5859" s="84"/>
      <c r="O5859" s="84"/>
    </row>
    <row r="5860" spans="14:15" x14ac:dyDescent="0.25">
      <c r="N5860" s="84"/>
      <c r="O5860" s="84"/>
    </row>
    <row r="5861" spans="14:15" x14ac:dyDescent="0.25">
      <c r="N5861" s="84"/>
      <c r="O5861" s="84"/>
    </row>
    <row r="5862" spans="14:15" x14ac:dyDescent="0.25">
      <c r="N5862" s="84"/>
      <c r="O5862" s="84"/>
    </row>
    <row r="5863" spans="14:15" x14ac:dyDescent="0.25">
      <c r="N5863" s="84"/>
      <c r="O5863" s="84"/>
    </row>
    <row r="5864" spans="14:15" x14ac:dyDescent="0.25">
      <c r="N5864" s="84"/>
      <c r="O5864" s="84"/>
    </row>
    <row r="5865" spans="14:15" x14ac:dyDescent="0.25">
      <c r="N5865" s="84"/>
      <c r="O5865" s="84"/>
    </row>
    <row r="5866" spans="14:15" x14ac:dyDescent="0.25">
      <c r="N5866" s="84"/>
      <c r="O5866" s="84"/>
    </row>
    <row r="5867" spans="14:15" x14ac:dyDescent="0.25">
      <c r="N5867" s="84"/>
      <c r="O5867" s="84"/>
    </row>
    <row r="5868" spans="14:15" x14ac:dyDescent="0.25">
      <c r="N5868" s="84"/>
      <c r="O5868" s="84"/>
    </row>
    <row r="5869" spans="14:15" x14ac:dyDescent="0.25">
      <c r="N5869" s="84"/>
      <c r="O5869" s="84"/>
    </row>
    <row r="5870" spans="14:15" x14ac:dyDescent="0.25">
      <c r="N5870" s="84"/>
      <c r="O5870" s="84"/>
    </row>
    <row r="5871" spans="14:15" x14ac:dyDescent="0.25">
      <c r="N5871" s="84"/>
      <c r="O5871" s="84"/>
    </row>
    <row r="5872" spans="14:15" x14ac:dyDescent="0.25">
      <c r="N5872" s="84"/>
      <c r="O5872" s="84"/>
    </row>
    <row r="5873" spans="14:15" x14ac:dyDescent="0.25">
      <c r="N5873" s="84"/>
      <c r="O5873" s="84"/>
    </row>
    <row r="5874" spans="14:15" x14ac:dyDescent="0.25">
      <c r="N5874" s="84"/>
      <c r="O5874" s="84"/>
    </row>
    <row r="5875" spans="14:15" x14ac:dyDescent="0.25">
      <c r="N5875" s="84"/>
      <c r="O5875" s="84"/>
    </row>
    <row r="5876" spans="14:15" x14ac:dyDescent="0.25">
      <c r="N5876" s="84"/>
      <c r="O5876" s="84"/>
    </row>
    <row r="5877" spans="14:15" x14ac:dyDescent="0.25">
      <c r="N5877" s="84"/>
      <c r="O5877" s="84"/>
    </row>
    <row r="5878" spans="14:15" x14ac:dyDescent="0.25">
      <c r="N5878" s="84"/>
      <c r="O5878" s="84"/>
    </row>
    <row r="5879" spans="14:15" x14ac:dyDescent="0.25">
      <c r="N5879" s="84"/>
      <c r="O5879" s="84"/>
    </row>
    <row r="5880" spans="14:15" x14ac:dyDescent="0.25">
      <c r="N5880" s="84"/>
      <c r="O5880" s="84"/>
    </row>
    <row r="5881" spans="14:15" x14ac:dyDescent="0.25">
      <c r="N5881" s="84"/>
      <c r="O5881" s="84"/>
    </row>
    <row r="5882" spans="14:15" x14ac:dyDescent="0.25">
      <c r="N5882" s="84"/>
      <c r="O5882" s="84"/>
    </row>
    <row r="5883" spans="14:15" x14ac:dyDescent="0.25">
      <c r="N5883" s="84"/>
      <c r="O5883" s="84"/>
    </row>
    <row r="5884" spans="14:15" x14ac:dyDescent="0.25">
      <c r="N5884" s="84"/>
      <c r="O5884" s="84"/>
    </row>
    <row r="5885" spans="14:15" x14ac:dyDescent="0.25">
      <c r="N5885" s="84"/>
      <c r="O5885" s="84"/>
    </row>
    <row r="5886" spans="14:15" x14ac:dyDescent="0.25">
      <c r="N5886" s="84"/>
      <c r="O5886" s="84"/>
    </row>
    <row r="5887" spans="14:15" x14ac:dyDescent="0.25">
      <c r="N5887" s="84"/>
      <c r="O5887" s="84"/>
    </row>
    <row r="5888" spans="14:15" x14ac:dyDescent="0.25">
      <c r="N5888" s="84"/>
      <c r="O5888" s="84"/>
    </row>
    <row r="5889" spans="14:15" x14ac:dyDescent="0.25">
      <c r="N5889" s="84"/>
      <c r="O5889" s="84"/>
    </row>
    <row r="5890" spans="14:15" x14ac:dyDescent="0.25">
      <c r="N5890" s="84"/>
      <c r="O5890" s="84"/>
    </row>
    <row r="5891" spans="14:15" x14ac:dyDescent="0.25">
      <c r="N5891" s="84"/>
      <c r="O5891" s="84"/>
    </row>
    <row r="5892" spans="14:15" x14ac:dyDescent="0.25">
      <c r="N5892" s="84"/>
      <c r="O5892" s="84"/>
    </row>
    <row r="5893" spans="14:15" x14ac:dyDescent="0.25">
      <c r="N5893" s="84"/>
      <c r="O5893" s="84"/>
    </row>
    <row r="5894" spans="14:15" x14ac:dyDescent="0.25">
      <c r="N5894" s="84"/>
      <c r="O5894" s="84"/>
    </row>
    <row r="5895" spans="14:15" x14ac:dyDescent="0.25">
      <c r="N5895" s="84"/>
      <c r="O5895" s="84"/>
    </row>
    <row r="5896" spans="14:15" x14ac:dyDescent="0.25">
      <c r="N5896" s="84"/>
      <c r="O5896" s="84"/>
    </row>
    <row r="5897" spans="14:15" x14ac:dyDescent="0.25">
      <c r="N5897" s="84"/>
      <c r="O5897" s="84"/>
    </row>
    <row r="5898" spans="14:15" x14ac:dyDescent="0.25">
      <c r="N5898" s="84"/>
      <c r="O5898" s="84"/>
    </row>
    <row r="5899" spans="14:15" x14ac:dyDescent="0.25">
      <c r="N5899" s="84"/>
      <c r="O5899" s="84"/>
    </row>
    <row r="5900" spans="14:15" x14ac:dyDescent="0.25">
      <c r="N5900" s="84"/>
      <c r="O5900" s="84"/>
    </row>
    <row r="5901" spans="14:15" x14ac:dyDescent="0.25">
      <c r="N5901" s="84"/>
      <c r="O5901" s="84"/>
    </row>
    <row r="5902" spans="14:15" x14ac:dyDescent="0.25">
      <c r="N5902" s="84"/>
      <c r="O5902" s="84"/>
    </row>
    <row r="5903" spans="14:15" x14ac:dyDescent="0.25">
      <c r="N5903" s="84"/>
      <c r="O5903" s="84"/>
    </row>
    <row r="5904" spans="14:15" x14ac:dyDescent="0.25">
      <c r="N5904" s="84"/>
      <c r="O5904" s="84"/>
    </row>
    <row r="5905" spans="14:15" x14ac:dyDescent="0.25">
      <c r="N5905" s="84"/>
      <c r="O5905" s="84"/>
    </row>
    <row r="5906" spans="14:15" x14ac:dyDescent="0.25">
      <c r="N5906" s="84"/>
      <c r="O5906" s="84"/>
    </row>
    <row r="5907" spans="14:15" x14ac:dyDescent="0.25">
      <c r="N5907" s="84"/>
      <c r="O5907" s="84"/>
    </row>
    <row r="5908" spans="14:15" x14ac:dyDescent="0.25">
      <c r="N5908" s="84"/>
      <c r="O5908" s="84"/>
    </row>
    <row r="5909" spans="14:15" x14ac:dyDescent="0.25">
      <c r="N5909" s="84"/>
      <c r="O5909" s="84"/>
    </row>
    <row r="5910" spans="14:15" x14ac:dyDescent="0.25">
      <c r="N5910" s="84"/>
      <c r="O5910" s="84"/>
    </row>
    <row r="5911" spans="14:15" x14ac:dyDescent="0.25">
      <c r="N5911" s="84"/>
      <c r="O5911" s="84"/>
    </row>
    <row r="5912" spans="14:15" x14ac:dyDescent="0.25">
      <c r="N5912" s="84"/>
      <c r="O5912" s="84"/>
    </row>
    <row r="5913" spans="14:15" x14ac:dyDescent="0.25">
      <c r="N5913" s="84"/>
      <c r="O5913" s="84"/>
    </row>
    <row r="5914" spans="14:15" x14ac:dyDescent="0.25">
      <c r="N5914" s="84"/>
      <c r="O5914" s="84"/>
    </row>
    <row r="5915" spans="14:15" x14ac:dyDescent="0.25">
      <c r="N5915" s="84"/>
      <c r="O5915" s="84"/>
    </row>
    <row r="5916" spans="14:15" x14ac:dyDescent="0.25">
      <c r="N5916" s="84"/>
      <c r="O5916" s="84"/>
    </row>
    <row r="5917" spans="14:15" x14ac:dyDescent="0.25">
      <c r="N5917" s="84"/>
      <c r="O5917" s="84"/>
    </row>
    <row r="5918" spans="14:15" x14ac:dyDescent="0.25">
      <c r="N5918" s="84"/>
      <c r="O5918" s="84"/>
    </row>
    <row r="5919" spans="14:15" x14ac:dyDescent="0.25">
      <c r="N5919" s="84"/>
      <c r="O5919" s="84"/>
    </row>
    <row r="5920" spans="14:15" x14ac:dyDescent="0.25">
      <c r="N5920" s="84"/>
      <c r="O5920" s="84"/>
    </row>
    <row r="5921" spans="14:15" x14ac:dyDescent="0.25">
      <c r="N5921" s="84"/>
      <c r="O5921" s="84"/>
    </row>
    <row r="5922" spans="14:15" x14ac:dyDescent="0.25">
      <c r="N5922" s="84"/>
      <c r="O5922" s="84"/>
    </row>
    <row r="5923" spans="14:15" x14ac:dyDescent="0.25">
      <c r="N5923" s="84"/>
      <c r="O5923" s="84"/>
    </row>
    <row r="5924" spans="14:15" x14ac:dyDescent="0.25">
      <c r="N5924" s="84"/>
      <c r="O5924" s="84"/>
    </row>
    <row r="5925" spans="14:15" x14ac:dyDescent="0.25">
      <c r="N5925" s="84"/>
      <c r="O5925" s="84"/>
    </row>
    <row r="5926" spans="14:15" x14ac:dyDescent="0.25">
      <c r="N5926" s="84"/>
      <c r="O5926" s="84"/>
    </row>
    <row r="5927" spans="14:15" x14ac:dyDescent="0.25">
      <c r="N5927" s="84"/>
      <c r="O5927" s="84"/>
    </row>
    <row r="5928" spans="14:15" x14ac:dyDescent="0.25">
      <c r="N5928" s="84"/>
      <c r="O5928" s="84"/>
    </row>
    <row r="5929" spans="14:15" x14ac:dyDescent="0.25">
      <c r="N5929" s="84"/>
      <c r="O5929" s="84"/>
    </row>
    <row r="5930" spans="14:15" x14ac:dyDescent="0.25">
      <c r="N5930" s="84"/>
      <c r="O5930" s="84"/>
    </row>
    <row r="5931" spans="14:15" x14ac:dyDescent="0.25">
      <c r="N5931" s="84"/>
      <c r="O5931" s="84"/>
    </row>
    <row r="5932" spans="14:15" x14ac:dyDescent="0.25">
      <c r="N5932" s="84"/>
      <c r="O5932" s="84"/>
    </row>
    <row r="5933" spans="14:15" x14ac:dyDescent="0.25">
      <c r="N5933" s="84"/>
      <c r="O5933" s="84"/>
    </row>
    <row r="5934" spans="14:15" x14ac:dyDescent="0.25">
      <c r="N5934" s="84"/>
      <c r="O5934" s="84"/>
    </row>
    <row r="5935" spans="14:15" x14ac:dyDescent="0.25">
      <c r="N5935" s="84"/>
      <c r="O5935" s="84"/>
    </row>
    <row r="5936" spans="14:15" x14ac:dyDescent="0.25">
      <c r="N5936" s="84"/>
      <c r="O5936" s="84"/>
    </row>
    <row r="5937" spans="14:15" x14ac:dyDescent="0.25">
      <c r="N5937" s="84"/>
      <c r="O5937" s="84"/>
    </row>
    <row r="5938" spans="14:15" x14ac:dyDescent="0.25">
      <c r="N5938" s="84"/>
      <c r="O5938" s="84"/>
    </row>
    <row r="5939" spans="14:15" x14ac:dyDescent="0.25">
      <c r="N5939" s="84"/>
      <c r="O5939" s="84"/>
    </row>
    <row r="5940" spans="14:15" x14ac:dyDescent="0.25">
      <c r="N5940" s="84"/>
      <c r="O5940" s="84"/>
    </row>
    <row r="5941" spans="14:15" x14ac:dyDescent="0.25">
      <c r="N5941" s="84"/>
      <c r="O5941" s="84"/>
    </row>
    <row r="5942" spans="14:15" x14ac:dyDescent="0.25">
      <c r="N5942" s="84"/>
      <c r="O5942" s="84"/>
    </row>
    <row r="5943" spans="14:15" x14ac:dyDescent="0.25">
      <c r="N5943" s="84"/>
      <c r="O5943" s="84"/>
    </row>
    <row r="5944" spans="14:15" x14ac:dyDescent="0.25">
      <c r="N5944" s="84"/>
      <c r="O5944" s="84"/>
    </row>
    <row r="5945" spans="14:15" x14ac:dyDescent="0.25">
      <c r="N5945" s="84"/>
      <c r="O5945" s="84"/>
    </row>
    <row r="5946" spans="14:15" x14ac:dyDescent="0.25">
      <c r="N5946" s="84"/>
      <c r="O5946" s="84"/>
    </row>
    <row r="5947" spans="14:15" x14ac:dyDescent="0.25">
      <c r="N5947" s="84"/>
      <c r="O5947" s="84"/>
    </row>
    <row r="5948" spans="14:15" x14ac:dyDescent="0.25">
      <c r="N5948" s="84"/>
      <c r="O5948" s="84"/>
    </row>
    <row r="5949" spans="14:15" x14ac:dyDescent="0.25">
      <c r="N5949" s="84"/>
      <c r="O5949" s="84"/>
    </row>
    <row r="5950" spans="14:15" x14ac:dyDescent="0.25">
      <c r="N5950" s="84"/>
      <c r="O5950" s="84"/>
    </row>
    <row r="5951" spans="14:15" x14ac:dyDescent="0.25">
      <c r="N5951" s="84"/>
      <c r="O5951" s="84"/>
    </row>
    <row r="5952" spans="14:15" x14ac:dyDescent="0.25">
      <c r="N5952" s="84"/>
      <c r="O5952" s="84"/>
    </row>
    <row r="5953" spans="14:15" x14ac:dyDescent="0.25">
      <c r="N5953" s="84"/>
      <c r="O5953" s="84"/>
    </row>
    <row r="5954" spans="14:15" x14ac:dyDescent="0.25">
      <c r="N5954" s="84"/>
      <c r="O5954" s="84"/>
    </row>
    <row r="5955" spans="14:15" x14ac:dyDescent="0.25">
      <c r="N5955" s="84"/>
      <c r="O5955" s="84"/>
    </row>
    <row r="5956" spans="14:15" x14ac:dyDescent="0.25">
      <c r="N5956" s="84"/>
      <c r="O5956" s="84"/>
    </row>
    <row r="5957" spans="14:15" x14ac:dyDescent="0.25">
      <c r="N5957" s="84"/>
      <c r="O5957" s="84"/>
    </row>
    <row r="5958" spans="14:15" x14ac:dyDescent="0.25">
      <c r="N5958" s="84"/>
      <c r="O5958" s="84"/>
    </row>
    <row r="5959" spans="14:15" x14ac:dyDescent="0.25">
      <c r="N5959" s="84"/>
      <c r="O5959" s="84"/>
    </row>
    <row r="5960" spans="14:15" x14ac:dyDescent="0.25">
      <c r="N5960" s="84"/>
      <c r="O5960" s="84"/>
    </row>
    <row r="5961" spans="14:15" x14ac:dyDescent="0.25">
      <c r="N5961" s="84"/>
      <c r="O5961" s="84"/>
    </row>
    <row r="5962" spans="14:15" x14ac:dyDescent="0.25">
      <c r="N5962" s="84"/>
      <c r="O5962" s="84"/>
    </row>
    <row r="5963" spans="14:15" x14ac:dyDescent="0.25">
      <c r="N5963" s="84"/>
      <c r="O5963" s="84"/>
    </row>
    <row r="5964" spans="14:15" x14ac:dyDescent="0.25">
      <c r="N5964" s="84"/>
      <c r="O5964" s="84"/>
    </row>
    <row r="5965" spans="14:15" x14ac:dyDescent="0.25">
      <c r="N5965" s="84"/>
      <c r="O5965" s="84"/>
    </row>
    <row r="5966" spans="14:15" x14ac:dyDescent="0.25">
      <c r="N5966" s="84"/>
      <c r="O5966" s="84"/>
    </row>
    <row r="5967" spans="14:15" x14ac:dyDescent="0.25">
      <c r="N5967" s="84"/>
      <c r="O5967" s="84"/>
    </row>
    <row r="5968" spans="14:15" x14ac:dyDescent="0.25">
      <c r="N5968" s="84"/>
      <c r="O5968" s="84"/>
    </row>
    <row r="5969" spans="14:15" x14ac:dyDescent="0.25">
      <c r="N5969" s="84"/>
      <c r="O5969" s="84"/>
    </row>
    <row r="5970" spans="14:15" x14ac:dyDescent="0.25">
      <c r="N5970" s="84"/>
      <c r="O5970" s="84"/>
    </row>
    <row r="5971" spans="14:15" x14ac:dyDescent="0.25">
      <c r="N5971" s="84"/>
      <c r="O5971" s="84"/>
    </row>
    <row r="5972" spans="14:15" x14ac:dyDescent="0.25">
      <c r="N5972" s="84"/>
      <c r="O5972" s="84"/>
    </row>
    <row r="5973" spans="14:15" x14ac:dyDescent="0.25">
      <c r="N5973" s="84"/>
      <c r="O5973" s="84"/>
    </row>
    <row r="5974" spans="14:15" x14ac:dyDescent="0.25">
      <c r="N5974" s="84"/>
      <c r="O5974" s="84"/>
    </row>
    <row r="5975" spans="14:15" x14ac:dyDescent="0.25">
      <c r="N5975" s="84"/>
      <c r="O5975" s="84"/>
    </row>
    <row r="5976" spans="14:15" x14ac:dyDescent="0.25">
      <c r="N5976" s="84"/>
      <c r="O5976" s="84"/>
    </row>
    <row r="5977" spans="14:15" x14ac:dyDescent="0.25">
      <c r="N5977" s="84"/>
      <c r="O5977" s="84"/>
    </row>
    <row r="5978" spans="14:15" x14ac:dyDescent="0.25">
      <c r="N5978" s="84"/>
      <c r="O5978" s="84"/>
    </row>
    <row r="5979" spans="14:15" x14ac:dyDescent="0.25">
      <c r="N5979" s="84"/>
      <c r="O5979" s="84"/>
    </row>
    <row r="5980" spans="14:15" x14ac:dyDescent="0.25">
      <c r="N5980" s="84"/>
      <c r="O5980" s="84"/>
    </row>
    <row r="5981" spans="14:15" x14ac:dyDescent="0.25">
      <c r="N5981" s="84"/>
      <c r="O5981" s="84"/>
    </row>
    <row r="5982" spans="14:15" x14ac:dyDescent="0.25">
      <c r="N5982" s="84"/>
      <c r="O5982" s="84"/>
    </row>
    <row r="5983" spans="14:15" x14ac:dyDescent="0.25">
      <c r="N5983" s="84"/>
      <c r="O5983" s="84"/>
    </row>
    <row r="5984" spans="14:15" x14ac:dyDescent="0.25">
      <c r="N5984" s="84"/>
      <c r="O5984" s="84"/>
    </row>
    <row r="5985" spans="14:15" x14ac:dyDescent="0.25">
      <c r="N5985" s="84"/>
      <c r="O5985" s="84"/>
    </row>
    <row r="5986" spans="14:15" x14ac:dyDescent="0.25">
      <c r="N5986" s="84"/>
      <c r="O5986" s="84"/>
    </row>
    <row r="5987" spans="14:15" x14ac:dyDescent="0.25">
      <c r="N5987" s="84"/>
      <c r="O5987" s="84"/>
    </row>
    <row r="5988" spans="14:15" x14ac:dyDescent="0.25">
      <c r="N5988" s="84"/>
      <c r="O5988" s="84"/>
    </row>
    <row r="5989" spans="14:15" x14ac:dyDescent="0.25">
      <c r="N5989" s="84"/>
      <c r="O5989" s="84"/>
    </row>
    <row r="5990" spans="14:15" x14ac:dyDescent="0.25">
      <c r="N5990" s="84"/>
      <c r="O5990" s="84"/>
    </row>
    <row r="5991" spans="14:15" x14ac:dyDescent="0.25">
      <c r="N5991" s="84"/>
      <c r="O5991" s="84"/>
    </row>
    <row r="5992" spans="14:15" x14ac:dyDescent="0.25">
      <c r="N5992" s="84"/>
      <c r="O5992" s="84"/>
    </row>
    <row r="5993" spans="14:15" x14ac:dyDescent="0.25">
      <c r="N5993" s="84"/>
      <c r="O5993" s="84"/>
    </row>
    <row r="5994" spans="14:15" x14ac:dyDescent="0.25">
      <c r="N5994" s="84"/>
      <c r="O5994" s="84"/>
    </row>
    <row r="5995" spans="14:15" x14ac:dyDescent="0.25">
      <c r="N5995" s="84"/>
      <c r="O5995" s="84"/>
    </row>
    <row r="5996" spans="14:15" x14ac:dyDescent="0.25">
      <c r="N5996" s="84"/>
      <c r="O5996" s="84"/>
    </row>
    <row r="5997" spans="14:15" x14ac:dyDescent="0.25">
      <c r="N5997" s="84"/>
      <c r="O5997" s="84"/>
    </row>
    <row r="5998" spans="14:15" x14ac:dyDescent="0.25">
      <c r="N5998" s="84"/>
      <c r="O5998" s="84"/>
    </row>
    <row r="5999" spans="14:15" x14ac:dyDescent="0.25">
      <c r="N5999" s="84"/>
      <c r="O5999" s="84"/>
    </row>
    <row r="6000" spans="14:15" x14ac:dyDescent="0.25">
      <c r="N6000" s="84"/>
      <c r="O6000" s="84"/>
    </row>
    <row r="6001" spans="14:15" x14ac:dyDescent="0.25">
      <c r="N6001" s="84"/>
      <c r="O6001" s="84"/>
    </row>
    <row r="6002" spans="14:15" x14ac:dyDescent="0.25">
      <c r="N6002" s="84"/>
      <c r="O6002" s="84"/>
    </row>
    <row r="6003" spans="14:15" x14ac:dyDescent="0.25">
      <c r="N6003" s="84"/>
      <c r="O6003" s="84"/>
    </row>
    <row r="6004" spans="14:15" x14ac:dyDescent="0.25">
      <c r="N6004" s="84"/>
      <c r="O6004" s="84"/>
    </row>
    <row r="6005" spans="14:15" x14ac:dyDescent="0.25">
      <c r="N6005" s="84"/>
      <c r="O6005" s="84"/>
    </row>
    <row r="6006" spans="14:15" x14ac:dyDescent="0.25">
      <c r="N6006" s="84"/>
      <c r="O6006" s="84"/>
    </row>
    <row r="6007" spans="14:15" x14ac:dyDescent="0.25">
      <c r="N6007" s="84"/>
      <c r="O6007" s="84"/>
    </row>
    <row r="6008" spans="14:15" x14ac:dyDescent="0.25">
      <c r="N6008" s="84"/>
      <c r="O6008" s="84"/>
    </row>
    <row r="6009" spans="14:15" x14ac:dyDescent="0.25">
      <c r="N6009" s="84"/>
      <c r="O6009" s="84"/>
    </row>
    <row r="6010" spans="14:15" x14ac:dyDescent="0.25">
      <c r="N6010" s="84"/>
      <c r="O6010" s="84"/>
    </row>
    <row r="6011" spans="14:15" x14ac:dyDescent="0.25">
      <c r="N6011" s="84"/>
      <c r="O6011" s="84"/>
    </row>
    <row r="6012" spans="14:15" x14ac:dyDescent="0.25">
      <c r="N6012" s="84"/>
      <c r="O6012" s="84"/>
    </row>
    <row r="6013" spans="14:15" x14ac:dyDescent="0.25">
      <c r="N6013" s="84"/>
      <c r="O6013" s="84"/>
    </row>
    <row r="6014" spans="14:15" x14ac:dyDescent="0.25">
      <c r="N6014" s="84"/>
      <c r="O6014" s="84"/>
    </row>
    <row r="6015" spans="14:15" x14ac:dyDescent="0.25">
      <c r="N6015" s="84"/>
      <c r="O6015" s="84"/>
    </row>
    <row r="6016" spans="14:15" x14ac:dyDescent="0.25">
      <c r="N6016" s="84"/>
      <c r="O6016" s="84"/>
    </row>
    <row r="6017" spans="14:15" x14ac:dyDescent="0.25">
      <c r="N6017" s="84"/>
      <c r="O6017" s="84"/>
    </row>
    <row r="6018" spans="14:15" x14ac:dyDescent="0.25">
      <c r="N6018" s="84"/>
      <c r="O6018" s="84"/>
    </row>
    <row r="6019" spans="14:15" x14ac:dyDescent="0.25">
      <c r="N6019" s="84"/>
      <c r="O6019" s="84"/>
    </row>
    <row r="6020" spans="14:15" x14ac:dyDescent="0.25">
      <c r="N6020" s="84"/>
      <c r="O6020" s="84"/>
    </row>
    <row r="6021" spans="14:15" x14ac:dyDescent="0.25">
      <c r="N6021" s="84"/>
      <c r="O6021" s="84"/>
    </row>
    <row r="6022" spans="14:15" x14ac:dyDescent="0.25">
      <c r="N6022" s="84"/>
      <c r="O6022" s="84"/>
    </row>
    <row r="6023" spans="14:15" x14ac:dyDescent="0.25">
      <c r="N6023" s="84"/>
      <c r="O6023" s="84"/>
    </row>
    <row r="6024" spans="14:15" x14ac:dyDescent="0.25">
      <c r="N6024" s="84"/>
      <c r="O6024" s="84"/>
    </row>
    <row r="6025" spans="14:15" x14ac:dyDescent="0.25">
      <c r="N6025" s="84"/>
      <c r="O6025" s="84"/>
    </row>
    <row r="6026" spans="14:15" x14ac:dyDescent="0.25">
      <c r="N6026" s="84"/>
      <c r="O6026" s="84"/>
    </row>
    <row r="6027" spans="14:15" x14ac:dyDescent="0.25">
      <c r="N6027" s="84"/>
      <c r="O6027" s="84"/>
    </row>
    <row r="6028" spans="14:15" x14ac:dyDescent="0.25">
      <c r="N6028" s="84"/>
      <c r="O6028" s="84"/>
    </row>
    <row r="6029" spans="14:15" x14ac:dyDescent="0.25">
      <c r="N6029" s="84"/>
      <c r="O6029" s="84"/>
    </row>
    <row r="6030" spans="14:15" x14ac:dyDescent="0.25">
      <c r="N6030" s="84"/>
      <c r="O6030" s="84"/>
    </row>
    <row r="6031" spans="14:15" x14ac:dyDescent="0.25">
      <c r="N6031" s="84"/>
      <c r="O6031" s="84"/>
    </row>
    <row r="6032" spans="14:15" x14ac:dyDescent="0.25">
      <c r="N6032" s="84"/>
      <c r="O6032" s="84"/>
    </row>
    <row r="6033" spans="14:15" x14ac:dyDescent="0.25">
      <c r="N6033" s="84"/>
      <c r="O6033" s="84"/>
    </row>
    <row r="6034" spans="14:15" x14ac:dyDescent="0.25">
      <c r="N6034" s="84"/>
      <c r="O6034" s="84"/>
    </row>
    <row r="6035" spans="14:15" x14ac:dyDescent="0.25">
      <c r="N6035" s="84"/>
      <c r="O6035" s="84"/>
    </row>
    <row r="6036" spans="14:15" x14ac:dyDescent="0.25">
      <c r="N6036" s="84"/>
      <c r="O6036" s="84"/>
    </row>
    <row r="6037" spans="14:15" x14ac:dyDescent="0.25">
      <c r="N6037" s="84"/>
      <c r="O6037" s="84"/>
    </row>
    <row r="6038" spans="14:15" x14ac:dyDescent="0.25">
      <c r="N6038" s="84"/>
      <c r="O6038" s="84"/>
    </row>
    <row r="6039" spans="14:15" x14ac:dyDescent="0.25">
      <c r="N6039" s="84"/>
      <c r="O6039" s="84"/>
    </row>
    <row r="6040" spans="14:15" x14ac:dyDescent="0.25">
      <c r="N6040" s="84"/>
      <c r="O6040" s="84"/>
    </row>
    <row r="6041" spans="14:15" x14ac:dyDescent="0.25">
      <c r="N6041" s="84"/>
      <c r="O6041" s="84"/>
    </row>
    <row r="6042" spans="14:15" x14ac:dyDescent="0.25">
      <c r="N6042" s="84"/>
      <c r="O6042" s="84"/>
    </row>
    <row r="6043" spans="14:15" x14ac:dyDescent="0.25">
      <c r="N6043" s="84"/>
      <c r="O6043" s="84"/>
    </row>
    <row r="6044" spans="14:15" x14ac:dyDescent="0.25">
      <c r="N6044" s="84"/>
      <c r="O6044" s="84"/>
    </row>
    <row r="6045" spans="14:15" x14ac:dyDescent="0.25">
      <c r="N6045" s="84"/>
      <c r="O6045" s="84"/>
    </row>
    <row r="6046" spans="14:15" x14ac:dyDescent="0.25">
      <c r="N6046" s="84"/>
      <c r="O6046" s="84"/>
    </row>
    <row r="6047" spans="14:15" x14ac:dyDescent="0.25">
      <c r="N6047" s="84"/>
      <c r="O6047" s="84"/>
    </row>
    <row r="6048" spans="14:15" x14ac:dyDescent="0.25">
      <c r="N6048" s="84"/>
      <c r="O6048" s="84"/>
    </row>
    <row r="6049" spans="14:15" x14ac:dyDescent="0.25">
      <c r="N6049" s="84"/>
      <c r="O6049" s="84"/>
    </row>
    <row r="6050" spans="14:15" x14ac:dyDescent="0.25">
      <c r="N6050" s="84"/>
      <c r="O6050" s="84"/>
    </row>
    <row r="6051" spans="14:15" x14ac:dyDescent="0.25">
      <c r="N6051" s="84"/>
      <c r="O6051" s="84"/>
    </row>
    <row r="6052" spans="14:15" x14ac:dyDescent="0.25">
      <c r="N6052" s="84"/>
      <c r="O6052" s="84"/>
    </row>
    <row r="6053" spans="14:15" x14ac:dyDescent="0.25">
      <c r="N6053" s="84"/>
      <c r="O6053" s="84"/>
    </row>
    <row r="6054" spans="14:15" x14ac:dyDescent="0.25">
      <c r="N6054" s="84"/>
      <c r="O6054" s="84"/>
    </row>
    <row r="6055" spans="14:15" x14ac:dyDescent="0.25">
      <c r="N6055" s="84"/>
      <c r="O6055" s="84"/>
    </row>
    <row r="6056" spans="14:15" x14ac:dyDescent="0.25">
      <c r="N6056" s="84"/>
      <c r="O6056" s="84"/>
    </row>
    <row r="6057" spans="14:15" x14ac:dyDescent="0.25">
      <c r="N6057" s="84"/>
      <c r="O6057" s="84"/>
    </row>
    <row r="6058" spans="14:15" x14ac:dyDescent="0.25">
      <c r="N6058" s="84"/>
      <c r="O6058" s="84"/>
    </row>
    <row r="6059" spans="14:15" x14ac:dyDescent="0.25">
      <c r="N6059" s="84"/>
      <c r="O6059" s="84"/>
    </row>
    <row r="6060" spans="14:15" x14ac:dyDescent="0.25">
      <c r="N6060" s="84"/>
      <c r="O6060" s="84"/>
    </row>
    <row r="6061" spans="14:15" x14ac:dyDescent="0.25">
      <c r="N6061" s="84"/>
      <c r="O6061" s="84"/>
    </row>
    <row r="6062" spans="14:15" x14ac:dyDescent="0.25">
      <c r="N6062" s="84"/>
      <c r="O6062" s="84"/>
    </row>
    <row r="6063" spans="14:15" x14ac:dyDescent="0.25">
      <c r="N6063" s="84"/>
      <c r="O6063" s="84"/>
    </row>
    <row r="6064" spans="14:15" x14ac:dyDescent="0.25">
      <c r="N6064" s="84"/>
      <c r="O6064" s="84"/>
    </row>
    <row r="6065" spans="14:15" x14ac:dyDescent="0.25">
      <c r="N6065" s="84"/>
      <c r="O6065" s="84"/>
    </row>
    <row r="6066" spans="14:15" x14ac:dyDescent="0.25">
      <c r="N6066" s="84"/>
      <c r="O6066" s="84"/>
    </row>
    <row r="6067" spans="14:15" x14ac:dyDescent="0.25">
      <c r="N6067" s="84"/>
      <c r="O6067" s="84"/>
    </row>
    <row r="6068" spans="14:15" x14ac:dyDescent="0.25">
      <c r="N6068" s="84"/>
      <c r="O6068" s="84"/>
    </row>
    <row r="6069" spans="14:15" x14ac:dyDescent="0.25">
      <c r="N6069" s="84"/>
      <c r="O6069" s="84"/>
    </row>
    <row r="6070" spans="14:15" x14ac:dyDescent="0.25">
      <c r="N6070" s="84"/>
      <c r="O6070" s="84"/>
    </row>
    <row r="6071" spans="14:15" x14ac:dyDescent="0.25">
      <c r="N6071" s="84"/>
      <c r="O6071" s="84"/>
    </row>
    <row r="6072" spans="14:15" x14ac:dyDescent="0.25">
      <c r="N6072" s="84"/>
      <c r="O6072" s="84"/>
    </row>
    <row r="6073" spans="14:15" x14ac:dyDescent="0.25">
      <c r="N6073" s="84"/>
      <c r="O6073" s="84"/>
    </row>
    <row r="6074" spans="14:15" x14ac:dyDescent="0.25">
      <c r="N6074" s="84"/>
      <c r="O6074" s="84"/>
    </row>
    <row r="6075" spans="14:15" x14ac:dyDescent="0.25">
      <c r="N6075" s="84"/>
      <c r="O6075" s="84"/>
    </row>
    <row r="6076" spans="14:15" x14ac:dyDescent="0.25">
      <c r="N6076" s="84"/>
      <c r="O6076" s="84"/>
    </row>
    <row r="6077" spans="14:15" x14ac:dyDescent="0.25">
      <c r="N6077" s="84"/>
      <c r="O6077" s="84"/>
    </row>
    <row r="6078" spans="14:15" x14ac:dyDescent="0.25">
      <c r="N6078" s="84"/>
      <c r="O6078" s="84"/>
    </row>
    <row r="6079" spans="14:15" x14ac:dyDescent="0.25">
      <c r="N6079" s="84"/>
      <c r="O6079" s="84"/>
    </row>
    <row r="6080" spans="14:15" x14ac:dyDescent="0.25">
      <c r="N6080" s="84"/>
      <c r="O6080" s="84"/>
    </row>
    <row r="6081" spans="14:15" x14ac:dyDescent="0.25">
      <c r="N6081" s="84"/>
      <c r="O6081" s="84"/>
    </row>
    <row r="6082" spans="14:15" x14ac:dyDescent="0.25">
      <c r="N6082" s="84"/>
      <c r="O6082" s="84"/>
    </row>
    <row r="6083" spans="14:15" x14ac:dyDescent="0.25">
      <c r="N6083" s="84"/>
      <c r="O6083" s="84"/>
    </row>
    <row r="6084" spans="14:15" x14ac:dyDescent="0.25">
      <c r="N6084" s="84"/>
      <c r="O6084" s="84"/>
    </row>
    <row r="6085" spans="14:15" x14ac:dyDescent="0.25">
      <c r="N6085" s="84"/>
      <c r="O6085" s="84"/>
    </row>
    <row r="6086" spans="14:15" x14ac:dyDescent="0.25">
      <c r="N6086" s="84"/>
      <c r="O6086" s="84"/>
    </row>
    <row r="6087" spans="14:15" x14ac:dyDescent="0.25">
      <c r="N6087" s="84"/>
      <c r="O6087" s="84"/>
    </row>
    <row r="6088" spans="14:15" x14ac:dyDescent="0.25">
      <c r="N6088" s="84"/>
      <c r="O6088" s="84"/>
    </row>
    <row r="6089" spans="14:15" x14ac:dyDescent="0.25">
      <c r="N6089" s="84"/>
      <c r="O6089" s="84"/>
    </row>
    <row r="6090" spans="14:15" x14ac:dyDescent="0.25">
      <c r="N6090" s="84"/>
      <c r="O6090" s="84"/>
    </row>
    <row r="6091" spans="14:15" x14ac:dyDescent="0.25">
      <c r="N6091" s="84"/>
      <c r="O6091" s="84"/>
    </row>
    <row r="6092" spans="14:15" x14ac:dyDescent="0.25">
      <c r="N6092" s="84"/>
      <c r="O6092" s="84"/>
    </row>
    <row r="6093" spans="14:15" x14ac:dyDescent="0.25">
      <c r="N6093" s="84"/>
      <c r="O6093" s="84"/>
    </row>
    <row r="6094" spans="14:15" x14ac:dyDescent="0.25">
      <c r="N6094" s="84"/>
      <c r="O6094" s="84"/>
    </row>
    <row r="6095" spans="14:15" x14ac:dyDescent="0.25">
      <c r="N6095" s="84"/>
      <c r="O6095" s="84"/>
    </row>
    <row r="6096" spans="14:15" x14ac:dyDescent="0.25">
      <c r="N6096" s="84"/>
      <c r="O6096" s="84"/>
    </row>
    <row r="6097" spans="14:15" x14ac:dyDescent="0.25">
      <c r="N6097" s="84"/>
      <c r="O6097" s="84"/>
    </row>
    <row r="6098" spans="14:15" x14ac:dyDescent="0.25">
      <c r="N6098" s="84"/>
      <c r="O6098" s="84"/>
    </row>
    <row r="6099" spans="14:15" x14ac:dyDescent="0.25">
      <c r="N6099" s="84"/>
      <c r="O6099" s="84"/>
    </row>
    <row r="6100" spans="14:15" x14ac:dyDescent="0.25">
      <c r="N6100" s="84"/>
      <c r="O6100" s="84"/>
    </row>
    <row r="6101" spans="14:15" x14ac:dyDescent="0.25">
      <c r="N6101" s="84"/>
      <c r="O6101" s="84"/>
    </row>
    <row r="6102" spans="14:15" x14ac:dyDescent="0.25">
      <c r="N6102" s="84"/>
      <c r="O6102" s="84"/>
    </row>
    <row r="6103" spans="14:15" x14ac:dyDescent="0.25">
      <c r="N6103" s="84"/>
      <c r="O6103" s="84"/>
    </row>
    <row r="6104" spans="14:15" x14ac:dyDescent="0.25">
      <c r="N6104" s="84"/>
      <c r="O6104" s="84"/>
    </row>
    <row r="6105" spans="14:15" x14ac:dyDescent="0.25">
      <c r="N6105" s="84"/>
      <c r="O6105" s="84"/>
    </row>
    <row r="6106" spans="14:15" x14ac:dyDescent="0.25">
      <c r="N6106" s="84"/>
      <c r="O6106" s="84"/>
    </row>
    <row r="6107" spans="14:15" x14ac:dyDescent="0.25">
      <c r="N6107" s="84"/>
      <c r="O6107" s="84"/>
    </row>
    <row r="6108" spans="14:15" x14ac:dyDescent="0.25">
      <c r="N6108" s="84"/>
      <c r="O6108" s="84"/>
    </row>
    <row r="6109" spans="14:15" x14ac:dyDescent="0.25">
      <c r="N6109" s="84"/>
      <c r="O6109" s="84"/>
    </row>
    <row r="6110" spans="14:15" x14ac:dyDescent="0.25">
      <c r="N6110" s="84"/>
      <c r="O6110" s="84"/>
    </row>
    <row r="6111" spans="14:15" x14ac:dyDescent="0.25">
      <c r="N6111" s="84"/>
      <c r="O6111" s="84"/>
    </row>
    <row r="6112" spans="14:15" x14ac:dyDescent="0.25">
      <c r="N6112" s="84"/>
      <c r="O6112" s="84"/>
    </row>
    <row r="6113" spans="14:15" x14ac:dyDescent="0.25">
      <c r="N6113" s="84"/>
      <c r="O6113" s="84"/>
    </row>
    <row r="6114" spans="14:15" x14ac:dyDescent="0.25">
      <c r="N6114" s="84"/>
      <c r="O6114" s="84"/>
    </row>
    <row r="6115" spans="14:15" x14ac:dyDescent="0.25">
      <c r="N6115" s="84"/>
      <c r="O6115" s="84"/>
    </row>
    <row r="6116" spans="14:15" x14ac:dyDescent="0.25">
      <c r="N6116" s="84"/>
      <c r="O6116" s="84"/>
    </row>
    <row r="6117" spans="14:15" x14ac:dyDescent="0.25">
      <c r="N6117" s="84"/>
      <c r="O6117" s="84"/>
    </row>
    <row r="6118" spans="14:15" x14ac:dyDescent="0.25">
      <c r="N6118" s="84"/>
      <c r="O6118" s="84"/>
    </row>
    <row r="6119" spans="14:15" x14ac:dyDescent="0.25">
      <c r="N6119" s="84"/>
      <c r="O6119" s="84"/>
    </row>
    <row r="6120" spans="14:15" x14ac:dyDescent="0.25">
      <c r="N6120" s="84"/>
      <c r="O6120" s="84"/>
    </row>
    <row r="6121" spans="14:15" x14ac:dyDescent="0.25">
      <c r="N6121" s="84"/>
      <c r="O6121" s="84"/>
    </row>
    <row r="6122" spans="14:15" x14ac:dyDescent="0.25">
      <c r="N6122" s="84"/>
      <c r="O6122" s="84"/>
    </row>
    <row r="6123" spans="14:15" x14ac:dyDescent="0.25">
      <c r="N6123" s="84"/>
      <c r="O6123" s="84"/>
    </row>
    <row r="6124" spans="14:15" x14ac:dyDescent="0.25">
      <c r="N6124" s="84"/>
      <c r="O6124" s="84"/>
    </row>
    <row r="6125" spans="14:15" x14ac:dyDescent="0.25">
      <c r="N6125" s="84"/>
      <c r="O6125" s="84"/>
    </row>
    <row r="6126" spans="14:15" x14ac:dyDescent="0.25">
      <c r="N6126" s="84"/>
      <c r="O6126" s="84"/>
    </row>
    <row r="6127" spans="14:15" x14ac:dyDescent="0.25">
      <c r="N6127" s="84"/>
      <c r="O6127" s="84"/>
    </row>
    <row r="6128" spans="14:15" x14ac:dyDescent="0.25">
      <c r="N6128" s="84"/>
      <c r="O6128" s="84"/>
    </row>
    <row r="6129" spans="14:15" x14ac:dyDescent="0.25">
      <c r="N6129" s="84"/>
      <c r="O6129" s="84"/>
    </row>
    <row r="6130" spans="14:15" x14ac:dyDescent="0.25">
      <c r="N6130" s="84"/>
      <c r="O6130" s="84"/>
    </row>
    <row r="6131" spans="14:15" x14ac:dyDescent="0.25">
      <c r="N6131" s="84"/>
      <c r="O6131" s="84"/>
    </row>
    <row r="6132" spans="14:15" x14ac:dyDescent="0.25">
      <c r="N6132" s="84"/>
      <c r="O6132" s="84"/>
    </row>
    <row r="6133" spans="14:15" x14ac:dyDescent="0.25">
      <c r="N6133" s="84"/>
      <c r="O6133" s="84"/>
    </row>
    <row r="6134" spans="14:15" x14ac:dyDescent="0.25">
      <c r="N6134" s="84"/>
      <c r="O6134" s="84"/>
    </row>
    <row r="6135" spans="14:15" x14ac:dyDescent="0.25">
      <c r="N6135" s="84"/>
      <c r="O6135" s="84"/>
    </row>
    <row r="6136" spans="14:15" x14ac:dyDescent="0.25">
      <c r="N6136" s="84"/>
      <c r="O6136" s="84"/>
    </row>
    <row r="6137" spans="14:15" x14ac:dyDescent="0.25">
      <c r="N6137" s="84"/>
      <c r="O6137" s="84"/>
    </row>
    <row r="6138" spans="14:15" x14ac:dyDescent="0.25">
      <c r="N6138" s="84"/>
      <c r="O6138" s="84"/>
    </row>
    <row r="6139" spans="14:15" x14ac:dyDescent="0.25">
      <c r="N6139" s="84"/>
      <c r="O6139" s="84"/>
    </row>
    <row r="6140" spans="14:15" x14ac:dyDescent="0.25">
      <c r="N6140" s="84"/>
      <c r="O6140" s="84"/>
    </row>
    <row r="6141" spans="14:15" x14ac:dyDescent="0.25">
      <c r="N6141" s="84"/>
      <c r="O6141" s="84"/>
    </row>
    <row r="6142" spans="14:15" x14ac:dyDescent="0.25">
      <c r="N6142" s="84"/>
      <c r="O6142" s="84"/>
    </row>
    <row r="6143" spans="14:15" x14ac:dyDescent="0.25">
      <c r="N6143" s="84"/>
      <c r="O6143" s="84"/>
    </row>
    <row r="6144" spans="14:15" x14ac:dyDescent="0.25">
      <c r="N6144" s="84"/>
      <c r="O6144" s="84"/>
    </row>
    <row r="6145" spans="14:15" x14ac:dyDescent="0.25">
      <c r="N6145" s="84"/>
      <c r="O6145" s="84"/>
    </row>
    <row r="6146" spans="14:15" x14ac:dyDescent="0.25">
      <c r="N6146" s="84"/>
      <c r="O6146" s="84"/>
    </row>
    <row r="6147" spans="14:15" x14ac:dyDescent="0.25">
      <c r="N6147" s="84"/>
      <c r="O6147" s="84"/>
    </row>
    <row r="6148" spans="14:15" x14ac:dyDescent="0.25">
      <c r="N6148" s="84"/>
      <c r="O6148" s="84"/>
    </row>
    <row r="6149" spans="14:15" x14ac:dyDescent="0.25">
      <c r="N6149" s="84"/>
      <c r="O6149" s="84"/>
    </row>
    <row r="6150" spans="14:15" x14ac:dyDescent="0.25">
      <c r="N6150" s="84"/>
      <c r="O6150" s="84"/>
    </row>
    <row r="6151" spans="14:15" x14ac:dyDescent="0.25">
      <c r="N6151" s="84"/>
      <c r="O6151" s="84"/>
    </row>
    <row r="6152" spans="14:15" x14ac:dyDescent="0.25">
      <c r="N6152" s="84"/>
      <c r="O6152" s="84"/>
    </row>
    <row r="6153" spans="14:15" x14ac:dyDescent="0.25">
      <c r="N6153" s="84"/>
      <c r="O6153" s="84"/>
    </row>
    <row r="6154" spans="14:15" x14ac:dyDescent="0.25">
      <c r="N6154" s="84"/>
      <c r="O6154" s="84"/>
    </row>
    <row r="6155" spans="14:15" x14ac:dyDescent="0.25">
      <c r="N6155" s="84"/>
      <c r="O6155" s="84"/>
    </row>
    <row r="6156" spans="14:15" x14ac:dyDescent="0.25">
      <c r="N6156" s="84"/>
      <c r="O6156" s="84"/>
    </row>
    <row r="6157" spans="14:15" x14ac:dyDescent="0.25">
      <c r="N6157" s="84"/>
      <c r="O6157" s="84"/>
    </row>
    <row r="6158" spans="14:15" x14ac:dyDescent="0.25">
      <c r="N6158" s="84"/>
      <c r="O6158" s="84"/>
    </row>
    <row r="6159" spans="14:15" x14ac:dyDescent="0.25">
      <c r="N6159" s="84"/>
      <c r="O6159" s="84"/>
    </row>
    <row r="6160" spans="14:15" x14ac:dyDescent="0.25">
      <c r="N6160" s="84"/>
      <c r="O6160" s="84"/>
    </row>
    <row r="6161" spans="14:15" x14ac:dyDescent="0.25">
      <c r="N6161" s="84"/>
      <c r="O6161" s="84"/>
    </row>
    <row r="6162" spans="14:15" x14ac:dyDescent="0.25">
      <c r="N6162" s="84"/>
      <c r="O6162" s="84"/>
    </row>
    <row r="6163" spans="14:15" x14ac:dyDescent="0.25">
      <c r="N6163" s="84"/>
      <c r="O6163" s="84"/>
    </row>
    <row r="6164" spans="14:15" x14ac:dyDescent="0.25">
      <c r="N6164" s="84"/>
      <c r="O6164" s="84"/>
    </row>
    <row r="6165" spans="14:15" x14ac:dyDescent="0.25">
      <c r="N6165" s="84"/>
      <c r="O6165" s="84"/>
    </row>
    <row r="6166" spans="14:15" x14ac:dyDescent="0.25">
      <c r="N6166" s="84"/>
      <c r="O6166" s="84"/>
    </row>
    <row r="6167" spans="14:15" x14ac:dyDescent="0.25">
      <c r="N6167" s="84"/>
      <c r="O6167" s="84"/>
    </row>
    <row r="6168" spans="14:15" x14ac:dyDescent="0.25">
      <c r="N6168" s="84"/>
      <c r="O6168" s="84"/>
    </row>
    <row r="6169" spans="14:15" x14ac:dyDescent="0.25">
      <c r="N6169" s="84"/>
      <c r="O6169" s="84"/>
    </row>
    <row r="6170" spans="14:15" x14ac:dyDescent="0.25">
      <c r="N6170" s="84"/>
      <c r="O6170" s="84"/>
    </row>
    <row r="6171" spans="14:15" x14ac:dyDescent="0.25">
      <c r="N6171" s="84"/>
      <c r="O6171" s="84"/>
    </row>
    <row r="6172" spans="14:15" x14ac:dyDescent="0.25">
      <c r="N6172" s="84"/>
      <c r="O6172" s="84"/>
    </row>
    <row r="6173" spans="14:15" x14ac:dyDescent="0.25">
      <c r="N6173" s="84"/>
      <c r="O6173" s="84"/>
    </row>
    <row r="6174" spans="14:15" x14ac:dyDescent="0.25">
      <c r="N6174" s="84"/>
      <c r="O6174" s="84"/>
    </row>
    <row r="6175" spans="14:15" x14ac:dyDescent="0.25">
      <c r="N6175" s="84"/>
      <c r="O6175" s="84"/>
    </row>
    <row r="6176" spans="14:15" x14ac:dyDescent="0.25">
      <c r="N6176" s="84"/>
      <c r="O6176" s="84"/>
    </row>
    <row r="6177" spans="14:15" x14ac:dyDescent="0.25">
      <c r="N6177" s="84"/>
      <c r="O6177" s="84"/>
    </row>
    <row r="6178" spans="14:15" x14ac:dyDescent="0.25">
      <c r="N6178" s="84"/>
      <c r="O6178" s="84"/>
    </row>
    <row r="6179" spans="14:15" x14ac:dyDescent="0.25">
      <c r="N6179" s="84"/>
      <c r="O6179" s="84"/>
    </row>
    <row r="6180" spans="14:15" x14ac:dyDescent="0.25">
      <c r="N6180" s="84"/>
      <c r="O6180" s="84"/>
    </row>
    <row r="6181" spans="14:15" x14ac:dyDescent="0.25">
      <c r="N6181" s="84"/>
      <c r="O6181" s="84"/>
    </row>
    <row r="6182" spans="14:15" x14ac:dyDescent="0.25">
      <c r="N6182" s="84"/>
      <c r="O6182" s="84"/>
    </row>
    <row r="6183" spans="14:15" x14ac:dyDescent="0.25">
      <c r="N6183" s="84"/>
      <c r="O6183" s="84"/>
    </row>
    <row r="6184" spans="14:15" x14ac:dyDescent="0.25">
      <c r="N6184" s="84"/>
      <c r="O6184" s="84"/>
    </row>
    <row r="6185" spans="14:15" x14ac:dyDescent="0.25">
      <c r="N6185" s="84"/>
      <c r="O6185" s="84"/>
    </row>
    <row r="6186" spans="14:15" x14ac:dyDescent="0.25">
      <c r="N6186" s="84"/>
      <c r="O6186" s="84"/>
    </row>
    <row r="6187" spans="14:15" x14ac:dyDescent="0.25">
      <c r="N6187" s="84"/>
      <c r="O6187" s="84"/>
    </row>
    <row r="6188" spans="14:15" x14ac:dyDescent="0.25">
      <c r="N6188" s="84"/>
      <c r="O6188" s="84"/>
    </row>
    <row r="6189" spans="14:15" x14ac:dyDescent="0.25">
      <c r="N6189" s="84"/>
      <c r="O6189" s="84"/>
    </row>
    <row r="6190" spans="14:15" x14ac:dyDescent="0.25">
      <c r="N6190" s="84"/>
      <c r="O6190" s="84"/>
    </row>
    <row r="6191" spans="14:15" x14ac:dyDescent="0.25">
      <c r="N6191" s="84"/>
      <c r="O6191" s="84"/>
    </row>
    <row r="6192" spans="14:15" x14ac:dyDescent="0.25">
      <c r="N6192" s="84"/>
      <c r="O6192" s="84"/>
    </row>
    <row r="6193" spans="14:15" x14ac:dyDescent="0.25">
      <c r="N6193" s="84"/>
      <c r="O6193" s="84"/>
    </row>
    <row r="6194" spans="14:15" x14ac:dyDescent="0.25">
      <c r="N6194" s="84"/>
      <c r="O6194" s="84"/>
    </row>
    <row r="6195" spans="14:15" x14ac:dyDescent="0.25">
      <c r="N6195" s="84"/>
      <c r="O6195" s="84"/>
    </row>
    <row r="6196" spans="14:15" x14ac:dyDescent="0.25">
      <c r="N6196" s="84"/>
      <c r="O6196" s="84"/>
    </row>
    <row r="6197" spans="14:15" x14ac:dyDescent="0.25">
      <c r="N6197" s="84"/>
      <c r="O6197" s="84"/>
    </row>
    <row r="6198" spans="14:15" x14ac:dyDescent="0.25">
      <c r="N6198" s="84"/>
      <c r="O6198" s="84"/>
    </row>
    <row r="6199" spans="14:15" x14ac:dyDescent="0.25">
      <c r="N6199" s="84"/>
      <c r="O6199" s="84"/>
    </row>
    <row r="6200" spans="14:15" x14ac:dyDescent="0.25">
      <c r="N6200" s="84"/>
      <c r="O6200" s="84"/>
    </row>
    <row r="6201" spans="14:15" x14ac:dyDescent="0.25">
      <c r="N6201" s="84"/>
      <c r="O6201" s="84"/>
    </row>
    <row r="6202" spans="14:15" x14ac:dyDescent="0.25">
      <c r="N6202" s="84"/>
      <c r="O6202" s="84"/>
    </row>
    <row r="6203" spans="14:15" x14ac:dyDescent="0.25">
      <c r="N6203" s="84"/>
      <c r="O6203" s="84"/>
    </row>
    <row r="6204" spans="14:15" x14ac:dyDescent="0.25">
      <c r="N6204" s="84"/>
      <c r="O6204" s="84"/>
    </row>
    <row r="6205" spans="14:15" x14ac:dyDescent="0.25">
      <c r="N6205" s="84"/>
      <c r="O6205" s="84"/>
    </row>
    <row r="6206" spans="14:15" x14ac:dyDescent="0.25">
      <c r="N6206" s="84"/>
      <c r="O6206" s="84"/>
    </row>
    <row r="6207" spans="14:15" x14ac:dyDescent="0.25">
      <c r="N6207" s="84"/>
      <c r="O6207" s="84"/>
    </row>
    <row r="6208" spans="14:15" x14ac:dyDescent="0.25">
      <c r="N6208" s="84"/>
      <c r="O6208" s="84"/>
    </row>
    <row r="6209" spans="14:15" x14ac:dyDescent="0.25">
      <c r="N6209" s="84"/>
      <c r="O6209" s="84"/>
    </row>
    <row r="6210" spans="14:15" x14ac:dyDescent="0.25">
      <c r="N6210" s="84"/>
      <c r="O6210" s="84"/>
    </row>
    <row r="6211" spans="14:15" x14ac:dyDescent="0.25">
      <c r="N6211" s="84"/>
      <c r="O6211" s="84"/>
    </row>
    <row r="6212" spans="14:15" x14ac:dyDescent="0.25">
      <c r="N6212" s="84"/>
      <c r="O6212" s="84"/>
    </row>
    <row r="6213" spans="14:15" x14ac:dyDescent="0.25">
      <c r="N6213" s="84"/>
      <c r="O6213" s="84"/>
    </row>
    <row r="6214" spans="14:15" x14ac:dyDescent="0.25">
      <c r="N6214" s="84"/>
      <c r="O6214" s="84"/>
    </row>
    <row r="6215" spans="14:15" x14ac:dyDescent="0.25">
      <c r="N6215" s="84"/>
      <c r="O6215" s="84"/>
    </row>
    <row r="6216" spans="14:15" x14ac:dyDescent="0.25">
      <c r="N6216" s="84"/>
      <c r="O6216" s="84"/>
    </row>
    <row r="6217" spans="14:15" x14ac:dyDescent="0.25">
      <c r="N6217" s="84"/>
      <c r="O6217" s="84"/>
    </row>
    <row r="6218" spans="14:15" x14ac:dyDescent="0.25">
      <c r="N6218" s="84"/>
      <c r="O6218" s="84"/>
    </row>
    <row r="6219" spans="14:15" x14ac:dyDescent="0.25">
      <c r="N6219" s="84"/>
      <c r="O6219" s="84"/>
    </row>
    <row r="6220" spans="14:15" x14ac:dyDescent="0.25">
      <c r="N6220" s="84"/>
      <c r="O6220" s="84"/>
    </row>
    <row r="6221" spans="14:15" x14ac:dyDescent="0.25">
      <c r="N6221" s="84"/>
      <c r="O6221" s="84"/>
    </row>
    <row r="6222" spans="14:15" x14ac:dyDescent="0.25">
      <c r="N6222" s="84"/>
      <c r="O6222" s="84"/>
    </row>
    <row r="6223" spans="14:15" x14ac:dyDescent="0.25">
      <c r="N6223" s="84"/>
      <c r="O6223" s="84"/>
    </row>
    <row r="6224" spans="14:15" x14ac:dyDescent="0.25">
      <c r="N6224" s="84"/>
      <c r="O6224" s="84"/>
    </row>
    <row r="6225" spans="14:15" x14ac:dyDescent="0.25">
      <c r="N6225" s="84"/>
      <c r="O6225" s="84"/>
    </row>
    <row r="6226" spans="14:15" x14ac:dyDescent="0.25">
      <c r="N6226" s="84"/>
      <c r="O6226" s="84"/>
    </row>
    <row r="6227" spans="14:15" x14ac:dyDescent="0.25">
      <c r="N6227" s="84"/>
      <c r="O6227" s="84"/>
    </row>
    <row r="6228" spans="14:15" x14ac:dyDescent="0.25">
      <c r="N6228" s="84"/>
      <c r="O6228" s="84"/>
    </row>
    <row r="6229" spans="14:15" x14ac:dyDescent="0.25">
      <c r="N6229" s="84"/>
      <c r="O6229" s="84"/>
    </row>
    <row r="6230" spans="14:15" x14ac:dyDescent="0.25">
      <c r="N6230" s="84"/>
      <c r="O6230" s="84"/>
    </row>
    <row r="6231" spans="14:15" x14ac:dyDescent="0.25">
      <c r="N6231" s="84"/>
      <c r="O6231" s="84"/>
    </row>
    <row r="6232" spans="14:15" x14ac:dyDescent="0.25">
      <c r="N6232" s="84"/>
      <c r="O6232" s="84"/>
    </row>
    <row r="6233" spans="14:15" x14ac:dyDescent="0.25">
      <c r="N6233" s="84"/>
      <c r="O6233" s="84"/>
    </row>
    <row r="6234" spans="14:15" x14ac:dyDescent="0.25">
      <c r="N6234" s="84"/>
      <c r="O6234" s="84"/>
    </row>
    <row r="6235" spans="14:15" x14ac:dyDescent="0.25">
      <c r="N6235" s="84"/>
      <c r="O6235" s="84"/>
    </row>
    <row r="6236" spans="14:15" x14ac:dyDescent="0.25">
      <c r="N6236" s="84"/>
      <c r="O6236" s="84"/>
    </row>
    <row r="6237" spans="14:15" x14ac:dyDescent="0.25">
      <c r="N6237" s="84"/>
      <c r="O6237" s="84"/>
    </row>
    <row r="6238" spans="14:15" x14ac:dyDescent="0.25">
      <c r="N6238" s="84"/>
      <c r="O6238" s="84"/>
    </row>
    <row r="6239" spans="14:15" x14ac:dyDescent="0.25">
      <c r="N6239" s="84"/>
      <c r="O6239" s="84"/>
    </row>
    <row r="6240" spans="14:15" x14ac:dyDescent="0.25">
      <c r="N6240" s="84"/>
      <c r="O6240" s="84"/>
    </row>
    <row r="6241" spans="14:15" x14ac:dyDescent="0.25">
      <c r="N6241" s="84"/>
      <c r="O6241" s="84"/>
    </row>
    <row r="6242" spans="14:15" x14ac:dyDescent="0.25">
      <c r="N6242" s="84"/>
      <c r="O6242" s="84"/>
    </row>
    <row r="6243" spans="14:15" x14ac:dyDescent="0.25">
      <c r="N6243" s="84"/>
      <c r="O6243" s="84"/>
    </row>
    <row r="6244" spans="14:15" x14ac:dyDescent="0.25">
      <c r="N6244" s="84"/>
      <c r="O6244" s="84"/>
    </row>
    <row r="6245" spans="14:15" x14ac:dyDescent="0.25">
      <c r="N6245" s="84"/>
      <c r="O6245" s="84"/>
    </row>
    <row r="6246" spans="14:15" x14ac:dyDescent="0.25">
      <c r="N6246" s="84"/>
      <c r="O6246" s="84"/>
    </row>
    <row r="6247" spans="14:15" x14ac:dyDescent="0.25">
      <c r="N6247" s="84"/>
      <c r="O6247" s="84"/>
    </row>
    <row r="6248" spans="14:15" x14ac:dyDescent="0.25">
      <c r="N6248" s="84"/>
      <c r="O6248" s="84"/>
    </row>
    <row r="6249" spans="14:15" x14ac:dyDescent="0.25">
      <c r="N6249" s="84"/>
      <c r="O6249" s="84"/>
    </row>
    <row r="6250" spans="14:15" x14ac:dyDescent="0.25">
      <c r="N6250" s="84"/>
      <c r="O6250" s="84"/>
    </row>
    <row r="6251" spans="14:15" x14ac:dyDescent="0.25">
      <c r="N6251" s="84"/>
      <c r="O6251" s="84"/>
    </row>
    <row r="6252" spans="14:15" x14ac:dyDescent="0.25">
      <c r="N6252" s="84"/>
      <c r="O6252" s="84"/>
    </row>
    <row r="6253" spans="14:15" x14ac:dyDescent="0.25">
      <c r="N6253" s="84"/>
      <c r="O6253" s="84"/>
    </row>
    <row r="6254" spans="14:15" x14ac:dyDescent="0.25">
      <c r="N6254" s="84"/>
      <c r="O6254" s="84"/>
    </row>
    <row r="6255" spans="14:15" x14ac:dyDescent="0.25">
      <c r="N6255" s="84"/>
      <c r="O6255" s="84"/>
    </row>
    <row r="6256" spans="14:15" x14ac:dyDescent="0.25">
      <c r="N6256" s="84"/>
      <c r="O6256" s="84"/>
    </row>
    <row r="6257" spans="14:15" x14ac:dyDescent="0.25">
      <c r="N6257" s="84"/>
      <c r="O6257" s="84"/>
    </row>
    <row r="6258" spans="14:15" x14ac:dyDescent="0.25">
      <c r="N6258" s="84"/>
      <c r="O6258" s="84"/>
    </row>
    <row r="6259" spans="14:15" x14ac:dyDescent="0.25">
      <c r="N6259" s="84"/>
      <c r="O6259" s="84"/>
    </row>
    <row r="6260" spans="14:15" x14ac:dyDescent="0.25">
      <c r="N6260" s="84"/>
      <c r="O6260" s="84"/>
    </row>
    <row r="6261" spans="14:15" x14ac:dyDescent="0.25">
      <c r="N6261" s="84"/>
      <c r="O6261" s="84"/>
    </row>
    <row r="6262" spans="14:15" x14ac:dyDescent="0.25">
      <c r="N6262" s="84"/>
      <c r="O6262" s="84"/>
    </row>
    <row r="6263" spans="14:15" x14ac:dyDescent="0.25">
      <c r="N6263" s="84"/>
      <c r="O6263" s="84"/>
    </row>
    <row r="6264" spans="14:15" x14ac:dyDescent="0.25">
      <c r="N6264" s="84"/>
      <c r="O6264" s="84"/>
    </row>
    <row r="6265" spans="14:15" x14ac:dyDescent="0.25">
      <c r="N6265" s="84"/>
      <c r="O6265" s="84"/>
    </row>
    <row r="6266" spans="14:15" x14ac:dyDescent="0.25">
      <c r="N6266" s="84"/>
      <c r="O6266" s="84"/>
    </row>
    <row r="6267" spans="14:15" x14ac:dyDescent="0.25">
      <c r="N6267" s="84"/>
      <c r="O6267" s="84"/>
    </row>
    <row r="6268" spans="14:15" x14ac:dyDescent="0.25">
      <c r="N6268" s="84"/>
      <c r="O6268" s="84"/>
    </row>
    <row r="6269" spans="14:15" x14ac:dyDescent="0.25">
      <c r="N6269" s="84"/>
      <c r="O6269" s="84"/>
    </row>
    <row r="6270" spans="14:15" x14ac:dyDescent="0.25">
      <c r="N6270" s="84"/>
      <c r="O6270" s="84"/>
    </row>
    <row r="6271" spans="14:15" x14ac:dyDescent="0.25">
      <c r="N6271" s="84"/>
      <c r="O6271" s="84"/>
    </row>
    <row r="6272" spans="14:15" x14ac:dyDescent="0.25">
      <c r="N6272" s="84"/>
      <c r="O6272" s="84"/>
    </row>
    <row r="6273" spans="14:15" x14ac:dyDescent="0.25">
      <c r="N6273" s="84"/>
      <c r="O6273" s="84"/>
    </row>
    <row r="6274" spans="14:15" x14ac:dyDescent="0.25">
      <c r="N6274" s="84"/>
      <c r="O6274" s="84"/>
    </row>
    <row r="6275" spans="14:15" x14ac:dyDescent="0.25">
      <c r="N6275" s="84"/>
      <c r="O6275" s="84"/>
    </row>
    <row r="6276" spans="14:15" x14ac:dyDescent="0.25">
      <c r="N6276" s="84"/>
      <c r="O6276" s="84"/>
    </row>
    <row r="6277" spans="14:15" x14ac:dyDescent="0.25">
      <c r="N6277" s="84"/>
      <c r="O6277" s="84"/>
    </row>
    <row r="6278" spans="14:15" x14ac:dyDescent="0.25">
      <c r="N6278" s="84"/>
      <c r="O6278" s="84"/>
    </row>
    <row r="6279" spans="14:15" x14ac:dyDescent="0.25">
      <c r="N6279" s="84"/>
      <c r="O6279" s="84"/>
    </row>
    <row r="6280" spans="14:15" x14ac:dyDescent="0.25">
      <c r="N6280" s="84"/>
      <c r="O6280" s="84"/>
    </row>
    <row r="6281" spans="14:15" x14ac:dyDescent="0.25">
      <c r="N6281" s="84"/>
      <c r="O6281" s="84"/>
    </row>
    <row r="6282" spans="14:15" x14ac:dyDescent="0.25">
      <c r="N6282" s="84"/>
      <c r="O6282" s="84"/>
    </row>
    <row r="6283" spans="14:15" x14ac:dyDescent="0.25">
      <c r="N6283" s="84"/>
      <c r="O6283" s="84"/>
    </row>
    <row r="6284" spans="14:15" x14ac:dyDescent="0.25">
      <c r="N6284" s="84"/>
      <c r="O6284" s="84"/>
    </row>
    <row r="6285" spans="14:15" x14ac:dyDescent="0.25">
      <c r="N6285" s="84"/>
      <c r="O6285" s="84"/>
    </row>
    <row r="6286" spans="14:15" x14ac:dyDescent="0.25">
      <c r="N6286" s="84"/>
      <c r="O6286" s="84"/>
    </row>
    <row r="6287" spans="14:15" x14ac:dyDescent="0.25">
      <c r="N6287" s="84"/>
      <c r="O6287" s="84"/>
    </row>
    <row r="6288" spans="14:15" x14ac:dyDescent="0.25">
      <c r="N6288" s="84"/>
      <c r="O6288" s="84"/>
    </row>
    <row r="6289" spans="14:15" x14ac:dyDescent="0.25">
      <c r="N6289" s="84"/>
      <c r="O6289" s="84"/>
    </row>
    <row r="6290" spans="14:15" x14ac:dyDescent="0.25">
      <c r="N6290" s="84"/>
      <c r="O6290" s="84"/>
    </row>
    <row r="6291" spans="14:15" x14ac:dyDescent="0.25">
      <c r="N6291" s="84"/>
      <c r="O6291" s="84"/>
    </row>
    <row r="6292" spans="14:15" x14ac:dyDescent="0.25">
      <c r="N6292" s="84"/>
      <c r="O6292" s="84"/>
    </row>
    <row r="6293" spans="14:15" x14ac:dyDescent="0.25">
      <c r="N6293" s="84"/>
      <c r="O6293" s="84"/>
    </row>
    <row r="6294" spans="14:15" x14ac:dyDescent="0.25">
      <c r="N6294" s="84"/>
      <c r="O6294" s="84"/>
    </row>
    <row r="6295" spans="14:15" x14ac:dyDescent="0.25">
      <c r="N6295" s="84"/>
      <c r="O6295" s="84"/>
    </row>
    <row r="6296" spans="14:15" x14ac:dyDescent="0.25">
      <c r="N6296" s="84"/>
      <c r="O6296" s="84"/>
    </row>
    <row r="6297" spans="14:15" x14ac:dyDescent="0.25">
      <c r="N6297" s="84"/>
      <c r="O6297" s="84"/>
    </row>
    <row r="6298" spans="14:15" x14ac:dyDescent="0.25">
      <c r="N6298" s="84"/>
      <c r="O6298" s="84"/>
    </row>
    <row r="6299" spans="14:15" x14ac:dyDescent="0.25">
      <c r="N6299" s="84"/>
      <c r="O6299" s="84"/>
    </row>
    <row r="6300" spans="14:15" x14ac:dyDescent="0.25">
      <c r="N6300" s="84"/>
      <c r="O6300" s="84"/>
    </row>
    <row r="6301" spans="14:15" x14ac:dyDescent="0.25">
      <c r="N6301" s="84"/>
      <c r="O6301" s="84"/>
    </row>
    <row r="6302" spans="14:15" x14ac:dyDescent="0.25">
      <c r="N6302" s="84"/>
      <c r="O6302" s="84"/>
    </row>
    <row r="6303" spans="14:15" x14ac:dyDescent="0.25">
      <c r="N6303" s="84"/>
      <c r="O6303" s="84"/>
    </row>
    <row r="6304" spans="14:15" x14ac:dyDescent="0.25">
      <c r="N6304" s="84"/>
      <c r="O6304" s="84"/>
    </row>
    <row r="6305" spans="14:15" x14ac:dyDescent="0.25">
      <c r="N6305" s="84"/>
      <c r="O6305" s="84"/>
    </row>
    <row r="6306" spans="14:15" x14ac:dyDescent="0.25">
      <c r="N6306" s="84"/>
      <c r="O6306" s="84"/>
    </row>
    <row r="6307" spans="14:15" x14ac:dyDescent="0.25">
      <c r="N6307" s="84"/>
      <c r="O6307" s="84"/>
    </row>
    <row r="6308" spans="14:15" x14ac:dyDescent="0.25">
      <c r="N6308" s="84"/>
      <c r="O6308" s="84"/>
    </row>
    <row r="6309" spans="14:15" x14ac:dyDescent="0.25">
      <c r="N6309" s="84"/>
      <c r="O6309" s="84"/>
    </row>
    <row r="6310" spans="14:15" x14ac:dyDescent="0.25">
      <c r="N6310" s="84"/>
      <c r="O6310" s="84"/>
    </row>
    <row r="6311" spans="14:15" x14ac:dyDescent="0.25">
      <c r="N6311" s="84"/>
      <c r="O6311" s="84"/>
    </row>
    <row r="6312" spans="14:15" x14ac:dyDescent="0.25">
      <c r="N6312" s="84"/>
      <c r="O6312" s="84"/>
    </row>
    <row r="6313" spans="14:15" x14ac:dyDescent="0.25">
      <c r="N6313" s="84"/>
      <c r="O6313" s="84"/>
    </row>
    <row r="6314" spans="14:15" x14ac:dyDescent="0.25">
      <c r="N6314" s="84"/>
      <c r="O6314" s="84"/>
    </row>
    <row r="6315" spans="14:15" x14ac:dyDescent="0.25">
      <c r="N6315" s="84"/>
      <c r="O6315" s="84"/>
    </row>
    <row r="6316" spans="14:15" x14ac:dyDescent="0.25">
      <c r="N6316" s="84"/>
      <c r="O6316" s="84"/>
    </row>
    <row r="6317" spans="14:15" x14ac:dyDescent="0.25">
      <c r="N6317" s="84"/>
      <c r="O6317" s="84"/>
    </row>
    <row r="6318" spans="14:15" x14ac:dyDescent="0.25">
      <c r="N6318" s="84"/>
      <c r="O6318" s="84"/>
    </row>
    <row r="6319" spans="14:15" x14ac:dyDescent="0.25">
      <c r="N6319" s="84"/>
      <c r="O6319" s="84"/>
    </row>
    <row r="6320" spans="14:15" x14ac:dyDescent="0.25">
      <c r="N6320" s="84"/>
      <c r="O6320" s="84"/>
    </row>
    <row r="6321" spans="14:15" x14ac:dyDescent="0.25">
      <c r="N6321" s="84"/>
      <c r="O6321" s="84"/>
    </row>
    <row r="6322" spans="14:15" x14ac:dyDescent="0.25">
      <c r="N6322" s="84"/>
      <c r="O6322" s="84"/>
    </row>
    <row r="6323" spans="14:15" x14ac:dyDescent="0.25">
      <c r="N6323" s="84"/>
      <c r="O6323" s="84"/>
    </row>
    <row r="6324" spans="14:15" x14ac:dyDescent="0.25">
      <c r="N6324" s="84"/>
      <c r="O6324" s="84"/>
    </row>
    <row r="6325" spans="14:15" x14ac:dyDescent="0.25">
      <c r="N6325" s="84"/>
      <c r="O6325" s="84"/>
    </row>
    <row r="6326" spans="14:15" x14ac:dyDescent="0.25">
      <c r="N6326" s="84"/>
      <c r="O6326" s="84"/>
    </row>
    <row r="6327" spans="14:15" x14ac:dyDescent="0.25">
      <c r="N6327" s="84"/>
      <c r="O6327" s="84"/>
    </row>
    <row r="6328" spans="14:15" x14ac:dyDescent="0.25">
      <c r="N6328" s="84"/>
      <c r="O6328" s="84"/>
    </row>
    <row r="6329" spans="14:15" x14ac:dyDescent="0.25">
      <c r="N6329" s="84"/>
      <c r="O6329" s="84"/>
    </row>
    <row r="6330" spans="14:15" x14ac:dyDescent="0.25">
      <c r="N6330" s="84"/>
      <c r="O6330" s="84"/>
    </row>
    <row r="6331" spans="14:15" x14ac:dyDescent="0.25">
      <c r="N6331" s="84"/>
      <c r="O6331" s="84"/>
    </row>
    <row r="6332" spans="14:15" x14ac:dyDescent="0.25">
      <c r="N6332" s="84"/>
      <c r="O6332" s="84"/>
    </row>
    <row r="6333" spans="14:15" x14ac:dyDescent="0.25">
      <c r="N6333" s="84"/>
      <c r="O6333" s="84"/>
    </row>
    <row r="6334" spans="14:15" x14ac:dyDescent="0.25">
      <c r="N6334" s="84"/>
      <c r="O6334" s="84"/>
    </row>
    <row r="6335" spans="14:15" x14ac:dyDescent="0.25">
      <c r="N6335" s="84"/>
      <c r="O6335" s="84"/>
    </row>
    <row r="6336" spans="14:15" x14ac:dyDescent="0.25">
      <c r="N6336" s="84"/>
      <c r="O6336" s="84"/>
    </row>
    <row r="6337" spans="14:15" x14ac:dyDescent="0.25">
      <c r="N6337" s="84"/>
      <c r="O6337" s="84"/>
    </row>
    <row r="6338" spans="14:15" x14ac:dyDescent="0.25">
      <c r="N6338" s="84"/>
      <c r="O6338" s="84"/>
    </row>
    <row r="6339" spans="14:15" x14ac:dyDescent="0.25">
      <c r="N6339" s="84"/>
      <c r="O6339" s="84"/>
    </row>
    <row r="6340" spans="14:15" x14ac:dyDescent="0.25">
      <c r="N6340" s="84"/>
      <c r="O6340" s="84"/>
    </row>
    <row r="6341" spans="14:15" x14ac:dyDescent="0.25">
      <c r="N6341" s="84"/>
      <c r="O6341" s="84"/>
    </row>
    <row r="6342" spans="14:15" x14ac:dyDescent="0.25">
      <c r="N6342" s="84"/>
      <c r="O6342" s="84"/>
    </row>
    <row r="6343" spans="14:15" x14ac:dyDescent="0.25">
      <c r="N6343" s="84"/>
      <c r="O6343" s="84"/>
    </row>
    <row r="6344" spans="14:15" x14ac:dyDescent="0.25">
      <c r="N6344" s="84"/>
      <c r="O6344" s="84"/>
    </row>
    <row r="6345" spans="14:15" x14ac:dyDescent="0.25">
      <c r="N6345" s="84"/>
      <c r="O6345" s="84"/>
    </row>
    <row r="6346" spans="14:15" x14ac:dyDescent="0.25">
      <c r="N6346" s="84"/>
      <c r="O6346" s="84"/>
    </row>
    <row r="6347" spans="14:15" x14ac:dyDescent="0.25">
      <c r="N6347" s="84"/>
      <c r="O6347" s="84"/>
    </row>
    <row r="6348" spans="14:15" x14ac:dyDescent="0.25">
      <c r="N6348" s="84"/>
      <c r="O6348" s="84"/>
    </row>
    <row r="6349" spans="14:15" x14ac:dyDescent="0.25">
      <c r="N6349" s="84"/>
      <c r="O6349" s="84"/>
    </row>
    <row r="6350" spans="14:15" x14ac:dyDescent="0.25">
      <c r="N6350" s="84"/>
      <c r="O6350" s="84"/>
    </row>
    <row r="6351" spans="14:15" x14ac:dyDescent="0.25">
      <c r="N6351" s="84"/>
      <c r="O6351" s="84"/>
    </row>
    <row r="6352" spans="14:15" x14ac:dyDescent="0.25">
      <c r="N6352" s="84"/>
      <c r="O6352" s="84"/>
    </row>
    <row r="6353" spans="14:15" x14ac:dyDescent="0.25">
      <c r="N6353" s="84"/>
      <c r="O6353" s="84"/>
    </row>
    <row r="6354" spans="14:15" x14ac:dyDescent="0.25">
      <c r="N6354" s="84"/>
      <c r="O6354" s="84"/>
    </row>
    <row r="6355" spans="14:15" x14ac:dyDescent="0.25">
      <c r="N6355" s="84"/>
      <c r="O6355" s="84"/>
    </row>
    <row r="6356" spans="14:15" x14ac:dyDescent="0.25">
      <c r="N6356" s="84"/>
      <c r="O6356" s="84"/>
    </row>
    <row r="6357" spans="14:15" x14ac:dyDescent="0.25">
      <c r="N6357" s="84"/>
      <c r="O6357" s="84"/>
    </row>
    <row r="6358" spans="14:15" x14ac:dyDescent="0.25">
      <c r="N6358" s="84"/>
      <c r="O6358" s="84"/>
    </row>
    <row r="6359" spans="14:15" x14ac:dyDescent="0.25">
      <c r="N6359" s="84"/>
      <c r="O6359" s="84"/>
    </row>
    <row r="6360" spans="14:15" x14ac:dyDescent="0.25">
      <c r="N6360" s="84"/>
      <c r="O6360" s="84"/>
    </row>
    <row r="6361" spans="14:15" x14ac:dyDescent="0.25">
      <c r="N6361" s="84"/>
      <c r="O6361" s="84"/>
    </row>
    <row r="6362" spans="14:15" x14ac:dyDescent="0.25">
      <c r="N6362" s="84"/>
      <c r="O6362" s="84"/>
    </row>
    <row r="6363" spans="14:15" x14ac:dyDescent="0.25">
      <c r="N6363" s="84"/>
      <c r="O6363" s="84"/>
    </row>
    <row r="6364" spans="14:15" x14ac:dyDescent="0.25">
      <c r="N6364" s="84"/>
      <c r="O6364" s="84"/>
    </row>
    <row r="6365" spans="14:15" x14ac:dyDescent="0.25">
      <c r="N6365" s="84"/>
      <c r="O6365" s="84"/>
    </row>
    <row r="6366" spans="14:15" x14ac:dyDescent="0.25">
      <c r="N6366" s="84"/>
      <c r="O6366" s="84"/>
    </row>
    <row r="6367" spans="14:15" x14ac:dyDescent="0.25">
      <c r="N6367" s="84"/>
      <c r="O6367" s="84"/>
    </row>
    <row r="6368" spans="14:15" x14ac:dyDescent="0.25">
      <c r="N6368" s="84"/>
      <c r="O6368" s="84"/>
    </row>
    <row r="6369" spans="14:15" x14ac:dyDescent="0.25">
      <c r="N6369" s="84"/>
      <c r="O6369" s="84"/>
    </row>
    <row r="6370" spans="14:15" x14ac:dyDescent="0.25">
      <c r="N6370" s="84"/>
      <c r="O6370" s="84"/>
    </row>
    <row r="6371" spans="14:15" x14ac:dyDescent="0.25">
      <c r="N6371" s="84"/>
      <c r="O6371" s="84"/>
    </row>
    <row r="6372" spans="14:15" x14ac:dyDescent="0.25">
      <c r="N6372" s="84"/>
      <c r="O6372" s="84"/>
    </row>
    <row r="6373" spans="14:15" x14ac:dyDescent="0.25">
      <c r="N6373" s="84"/>
      <c r="O6373" s="84"/>
    </row>
    <row r="6374" spans="14:15" x14ac:dyDescent="0.25">
      <c r="N6374" s="84"/>
      <c r="O6374" s="84"/>
    </row>
    <row r="6375" spans="14:15" x14ac:dyDescent="0.25">
      <c r="N6375" s="84"/>
      <c r="O6375" s="84"/>
    </row>
    <row r="6376" spans="14:15" x14ac:dyDescent="0.25">
      <c r="N6376" s="84"/>
      <c r="O6376" s="84"/>
    </row>
    <row r="6377" spans="14:15" x14ac:dyDescent="0.25">
      <c r="N6377" s="84"/>
      <c r="O6377" s="84"/>
    </row>
    <row r="6378" spans="14:15" x14ac:dyDescent="0.25">
      <c r="N6378" s="84"/>
      <c r="O6378" s="84"/>
    </row>
    <row r="6379" spans="14:15" x14ac:dyDescent="0.25">
      <c r="N6379" s="84"/>
      <c r="O6379" s="84"/>
    </row>
    <row r="6380" spans="14:15" x14ac:dyDescent="0.25">
      <c r="N6380" s="84"/>
      <c r="O6380" s="84"/>
    </row>
    <row r="6381" spans="14:15" x14ac:dyDescent="0.25">
      <c r="N6381" s="84"/>
      <c r="O6381" s="84"/>
    </row>
    <row r="6382" spans="14:15" x14ac:dyDescent="0.25">
      <c r="N6382" s="84"/>
      <c r="O6382" s="84"/>
    </row>
    <row r="6383" spans="14:15" x14ac:dyDescent="0.25">
      <c r="N6383" s="84"/>
      <c r="O6383" s="84"/>
    </row>
    <row r="6384" spans="14:15" x14ac:dyDescent="0.25">
      <c r="N6384" s="84"/>
      <c r="O6384" s="84"/>
    </row>
    <row r="6385" spans="14:15" x14ac:dyDescent="0.25">
      <c r="N6385" s="84"/>
      <c r="O6385" s="84"/>
    </row>
    <row r="6386" spans="14:15" x14ac:dyDescent="0.25">
      <c r="N6386" s="84"/>
      <c r="O6386" s="84"/>
    </row>
    <row r="6387" spans="14:15" x14ac:dyDescent="0.25">
      <c r="N6387" s="84"/>
      <c r="O6387" s="84"/>
    </row>
    <row r="6388" spans="14:15" x14ac:dyDescent="0.25">
      <c r="N6388" s="84"/>
      <c r="O6388" s="84"/>
    </row>
    <row r="6389" spans="14:15" x14ac:dyDescent="0.25">
      <c r="N6389" s="84"/>
      <c r="O6389" s="84"/>
    </row>
    <row r="6390" spans="14:15" x14ac:dyDescent="0.25">
      <c r="N6390" s="84"/>
      <c r="O6390" s="84"/>
    </row>
    <row r="6391" spans="14:15" x14ac:dyDescent="0.25">
      <c r="N6391" s="84"/>
      <c r="O6391" s="84"/>
    </row>
    <row r="6392" spans="14:15" x14ac:dyDescent="0.25">
      <c r="N6392" s="84"/>
      <c r="O6392" s="84"/>
    </row>
    <row r="6393" spans="14:15" x14ac:dyDescent="0.25">
      <c r="N6393" s="84"/>
      <c r="O6393" s="84"/>
    </row>
    <row r="6394" spans="14:15" x14ac:dyDescent="0.25">
      <c r="N6394" s="84"/>
      <c r="O6394" s="84"/>
    </row>
    <row r="6395" spans="14:15" x14ac:dyDescent="0.25">
      <c r="N6395" s="84"/>
      <c r="O6395" s="84"/>
    </row>
    <row r="6396" spans="14:15" x14ac:dyDescent="0.25">
      <c r="N6396" s="84"/>
      <c r="O6396" s="84"/>
    </row>
    <row r="6397" spans="14:15" x14ac:dyDescent="0.25">
      <c r="N6397" s="84"/>
      <c r="O6397" s="84"/>
    </row>
    <row r="6398" spans="14:15" x14ac:dyDescent="0.25">
      <c r="N6398" s="84"/>
      <c r="O6398" s="84"/>
    </row>
    <row r="6399" spans="14:15" x14ac:dyDescent="0.25">
      <c r="N6399" s="84"/>
      <c r="O6399" s="84"/>
    </row>
    <row r="6400" spans="14:15" x14ac:dyDescent="0.25">
      <c r="N6400" s="84"/>
      <c r="O6400" s="84"/>
    </row>
    <row r="6401" spans="14:15" x14ac:dyDescent="0.25">
      <c r="N6401" s="84"/>
      <c r="O6401" s="84"/>
    </row>
    <row r="6402" spans="14:15" x14ac:dyDescent="0.25">
      <c r="N6402" s="84"/>
      <c r="O6402" s="84"/>
    </row>
    <row r="6403" spans="14:15" x14ac:dyDescent="0.25">
      <c r="N6403" s="84"/>
      <c r="O6403" s="84"/>
    </row>
    <row r="6404" spans="14:15" x14ac:dyDescent="0.25">
      <c r="N6404" s="84"/>
      <c r="O6404" s="84"/>
    </row>
    <row r="6405" spans="14:15" x14ac:dyDescent="0.25">
      <c r="N6405" s="84"/>
      <c r="O6405" s="84"/>
    </row>
    <row r="6406" spans="14:15" x14ac:dyDescent="0.25">
      <c r="N6406" s="84"/>
      <c r="O6406" s="84"/>
    </row>
    <row r="6407" spans="14:15" x14ac:dyDescent="0.25">
      <c r="N6407" s="84"/>
      <c r="O6407" s="84"/>
    </row>
    <row r="6408" spans="14:15" x14ac:dyDescent="0.25">
      <c r="N6408" s="84"/>
      <c r="O6408" s="84"/>
    </row>
    <row r="6409" spans="14:15" x14ac:dyDescent="0.25">
      <c r="N6409" s="84"/>
      <c r="O6409" s="84"/>
    </row>
    <row r="6410" spans="14:15" x14ac:dyDescent="0.25">
      <c r="N6410" s="84"/>
      <c r="O6410" s="84"/>
    </row>
    <row r="6411" spans="14:15" x14ac:dyDescent="0.25">
      <c r="N6411" s="84"/>
      <c r="O6411" s="84"/>
    </row>
    <row r="6412" spans="14:15" x14ac:dyDescent="0.25">
      <c r="N6412" s="84"/>
      <c r="O6412" s="84"/>
    </row>
    <row r="6413" spans="14:15" x14ac:dyDescent="0.25">
      <c r="N6413" s="84"/>
      <c r="O6413" s="84"/>
    </row>
    <row r="6414" spans="14:15" x14ac:dyDescent="0.25">
      <c r="N6414" s="84"/>
      <c r="O6414" s="84"/>
    </row>
    <row r="6415" spans="14:15" x14ac:dyDescent="0.25">
      <c r="N6415" s="84"/>
      <c r="O6415" s="84"/>
    </row>
    <row r="6416" spans="14:15" x14ac:dyDescent="0.25">
      <c r="N6416" s="84"/>
      <c r="O6416" s="84"/>
    </row>
    <row r="6417" spans="14:15" x14ac:dyDescent="0.25">
      <c r="N6417" s="84"/>
      <c r="O6417" s="84"/>
    </row>
    <row r="6418" spans="14:15" x14ac:dyDescent="0.25">
      <c r="N6418" s="84"/>
      <c r="O6418" s="84"/>
    </row>
    <row r="6419" spans="14:15" x14ac:dyDescent="0.25">
      <c r="N6419" s="84"/>
      <c r="O6419" s="84"/>
    </row>
    <row r="6420" spans="14:15" x14ac:dyDescent="0.25">
      <c r="N6420" s="84"/>
      <c r="O6420" s="84"/>
    </row>
    <row r="6421" spans="14:15" x14ac:dyDescent="0.25">
      <c r="N6421" s="84"/>
      <c r="O6421" s="84"/>
    </row>
    <row r="6422" spans="14:15" x14ac:dyDescent="0.25">
      <c r="N6422" s="84"/>
      <c r="O6422" s="84"/>
    </row>
    <row r="6423" spans="14:15" x14ac:dyDescent="0.25">
      <c r="N6423" s="84"/>
      <c r="O6423" s="84"/>
    </row>
    <row r="6424" spans="14:15" x14ac:dyDescent="0.25">
      <c r="N6424" s="84"/>
      <c r="O6424" s="84"/>
    </row>
    <row r="6425" spans="14:15" x14ac:dyDescent="0.25">
      <c r="N6425" s="84"/>
      <c r="O6425" s="84"/>
    </row>
    <row r="6426" spans="14:15" x14ac:dyDescent="0.25">
      <c r="N6426" s="84"/>
      <c r="O6426" s="84"/>
    </row>
    <row r="6427" spans="14:15" x14ac:dyDescent="0.25">
      <c r="N6427" s="84"/>
      <c r="O6427" s="84"/>
    </row>
    <row r="6428" spans="14:15" x14ac:dyDescent="0.25">
      <c r="N6428" s="84"/>
      <c r="O6428" s="84"/>
    </row>
    <row r="6429" spans="14:15" x14ac:dyDescent="0.25">
      <c r="N6429" s="84"/>
      <c r="O6429" s="84"/>
    </row>
    <row r="6430" spans="14:15" x14ac:dyDescent="0.25">
      <c r="N6430" s="84"/>
      <c r="O6430" s="84"/>
    </row>
    <row r="6431" spans="14:15" x14ac:dyDescent="0.25">
      <c r="N6431" s="84"/>
      <c r="O6431" s="84"/>
    </row>
    <row r="6432" spans="14:15" x14ac:dyDescent="0.25">
      <c r="N6432" s="84"/>
      <c r="O6432" s="84"/>
    </row>
    <row r="6433" spans="14:15" x14ac:dyDescent="0.25">
      <c r="N6433" s="84"/>
      <c r="O6433" s="84"/>
    </row>
    <row r="6434" spans="14:15" x14ac:dyDescent="0.25">
      <c r="N6434" s="84"/>
      <c r="O6434" s="84"/>
    </row>
    <row r="6435" spans="14:15" x14ac:dyDescent="0.25">
      <c r="N6435" s="84"/>
      <c r="O6435" s="84"/>
    </row>
    <row r="6436" spans="14:15" x14ac:dyDescent="0.25">
      <c r="N6436" s="84"/>
      <c r="O6436" s="84"/>
    </row>
    <row r="6437" spans="14:15" x14ac:dyDescent="0.25">
      <c r="N6437" s="84"/>
      <c r="O6437" s="84"/>
    </row>
    <row r="6438" spans="14:15" x14ac:dyDescent="0.25">
      <c r="N6438" s="84"/>
      <c r="O6438" s="84"/>
    </row>
    <row r="6439" spans="14:15" x14ac:dyDescent="0.25">
      <c r="N6439" s="84"/>
      <c r="O6439" s="84"/>
    </row>
    <row r="6440" spans="14:15" x14ac:dyDescent="0.25">
      <c r="N6440" s="84"/>
      <c r="O6440" s="84"/>
    </row>
    <row r="6441" spans="14:15" x14ac:dyDescent="0.25">
      <c r="N6441" s="84"/>
      <c r="O6441" s="84"/>
    </row>
    <row r="6442" spans="14:15" x14ac:dyDescent="0.25">
      <c r="N6442" s="84"/>
      <c r="O6442" s="84"/>
    </row>
    <row r="6443" spans="14:15" x14ac:dyDescent="0.25">
      <c r="N6443" s="84"/>
      <c r="O6443" s="84"/>
    </row>
    <row r="6444" spans="14:15" x14ac:dyDescent="0.25">
      <c r="N6444" s="84"/>
      <c r="O6444" s="84"/>
    </row>
    <row r="6445" spans="14:15" x14ac:dyDescent="0.25">
      <c r="N6445" s="84"/>
      <c r="O6445" s="84"/>
    </row>
    <row r="6446" spans="14:15" x14ac:dyDescent="0.25">
      <c r="N6446" s="84"/>
      <c r="O6446" s="84"/>
    </row>
    <row r="6447" spans="14:15" x14ac:dyDescent="0.25">
      <c r="N6447" s="84"/>
      <c r="O6447" s="84"/>
    </row>
    <row r="6448" spans="14:15" x14ac:dyDescent="0.25">
      <c r="N6448" s="84"/>
      <c r="O6448" s="84"/>
    </row>
    <row r="6449" spans="14:15" x14ac:dyDescent="0.25">
      <c r="N6449" s="84"/>
      <c r="O6449" s="84"/>
    </row>
    <row r="6450" spans="14:15" x14ac:dyDescent="0.25">
      <c r="N6450" s="84"/>
      <c r="O6450" s="84"/>
    </row>
    <row r="6451" spans="14:15" x14ac:dyDescent="0.25">
      <c r="N6451" s="84"/>
      <c r="O6451" s="84"/>
    </row>
    <row r="6452" spans="14:15" x14ac:dyDescent="0.25">
      <c r="N6452" s="84"/>
      <c r="O6452" s="84"/>
    </row>
    <row r="6453" spans="14:15" x14ac:dyDescent="0.25">
      <c r="N6453" s="84"/>
      <c r="O6453" s="84"/>
    </row>
    <row r="6454" spans="14:15" x14ac:dyDescent="0.25">
      <c r="N6454" s="84"/>
      <c r="O6454" s="84"/>
    </row>
    <row r="6455" spans="14:15" x14ac:dyDescent="0.25">
      <c r="N6455" s="84"/>
      <c r="O6455" s="84"/>
    </row>
    <row r="6456" spans="14:15" x14ac:dyDescent="0.25">
      <c r="N6456" s="84"/>
      <c r="O6456" s="84"/>
    </row>
    <row r="6457" spans="14:15" x14ac:dyDescent="0.25">
      <c r="N6457" s="84"/>
      <c r="O6457" s="84"/>
    </row>
    <row r="6458" spans="14:15" x14ac:dyDescent="0.25">
      <c r="N6458" s="84"/>
      <c r="O6458" s="84"/>
    </row>
    <row r="6459" spans="14:15" x14ac:dyDescent="0.25">
      <c r="N6459" s="84"/>
      <c r="O6459" s="84"/>
    </row>
    <row r="6460" spans="14:15" x14ac:dyDescent="0.25">
      <c r="N6460" s="84"/>
      <c r="O6460" s="84"/>
    </row>
    <row r="6461" spans="14:15" x14ac:dyDescent="0.25">
      <c r="N6461" s="84"/>
      <c r="O6461" s="84"/>
    </row>
    <row r="6462" spans="14:15" x14ac:dyDescent="0.25">
      <c r="N6462" s="84"/>
      <c r="O6462" s="84"/>
    </row>
    <row r="6463" spans="14:15" x14ac:dyDescent="0.25">
      <c r="N6463" s="84"/>
      <c r="O6463" s="84"/>
    </row>
    <row r="6464" spans="14:15" x14ac:dyDescent="0.25">
      <c r="N6464" s="84"/>
      <c r="O6464" s="84"/>
    </row>
    <row r="6465" spans="14:15" x14ac:dyDescent="0.25">
      <c r="N6465" s="84"/>
      <c r="O6465" s="84"/>
    </row>
    <row r="6466" spans="14:15" x14ac:dyDescent="0.25">
      <c r="N6466" s="84"/>
      <c r="O6466" s="84"/>
    </row>
    <row r="6467" spans="14:15" x14ac:dyDescent="0.25">
      <c r="N6467" s="84"/>
      <c r="O6467" s="84"/>
    </row>
    <row r="6468" spans="14:15" x14ac:dyDescent="0.25">
      <c r="N6468" s="84"/>
      <c r="O6468" s="84"/>
    </row>
    <row r="6469" spans="14:15" x14ac:dyDescent="0.25">
      <c r="N6469" s="84"/>
      <c r="O6469" s="84"/>
    </row>
    <row r="6470" spans="14:15" x14ac:dyDescent="0.25">
      <c r="N6470" s="84"/>
      <c r="O6470" s="84"/>
    </row>
    <row r="6471" spans="14:15" x14ac:dyDescent="0.25">
      <c r="N6471" s="84"/>
      <c r="O6471" s="84"/>
    </row>
    <row r="6472" spans="14:15" x14ac:dyDescent="0.25">
      <c r="N6472" s="84"/>
      <c r="O6472" s="84"/>
    </row>
    <row r="6473" spans="14:15" x14ac:dyDescent="0.25">
      <c r="N6473" s="84"/>
      <c r="O6473" s="84"/>
    </row>
    <row r="6474" spans="14:15" x14ac:dyDescent="0.25">
      <c r="N6474" s="84"/>
      <c r="O6474" s="84"/>
    </row>
    <row r="6475" spans="14:15" x14ac:dyDescent="0.25">
      <c r="N6475" s="84"/>
      <c r="O6475" s="84"/>
    </row>
    <row r="6476" spans="14:15" x14ac:dyDescent="0.25">
      <c r="N6476" s="84"/>
      <c r="O6476" s="84"/>
    </row>
    <row r="6477" spans="14:15" x14ac:dyDescent="0.25">
      <c r="N6477" s="84"/>
      <c r="O6477" s="84"/>
    </row>
    <row r="6478" spans="14:15" x14ac:dyDescent="0.25">
      <c r="N6478" s="84"/>
      <c r="O6478" s="84"/>
    </row>
    <row r="6479" spans="14:15" x14ac:dyDescent="0.25">
      <c r="N6479" s="84"/>
      <c r="O6479" s="84"/>
    </row>
    <row r="6480" spans="14:15" x14ac:dyDescent="0.25">
      <c r="N6480" s="84"/>
      <c r="O6480" s="84"/>
    </row>
    <row r="6481" spans="14:15" x14ac:dyDescent="0.25">
      <c r="N6481" s="84"/>
      <c r="O6481" s="84"/>
    </row>
    <row r="6482" spans="14:15" x14ac:dyDescent="0.25">
      <c r="N6482" s="84"/>
      <c r="O6482" s="84"/>
    </row>
    <row r="6483" spans="14:15" x14ac:dyDescent="0.25">
      <c r="N6483" s="84"/>
      <c r="O6483" s="84"/>
    </row>
    <row r="6484" spans="14:15" x14ac:dyDescent="0.25">
      <c r="N6484" s="84"/>
      <c r="O6484" s="84"/>
    </row>
    <row r="6485" spans="14:15" x14ac:dyDescent="0.25">
      <c r="N6485" s="84"/>
      <c r="O6485" s="84"/>
    </row>
    <row r="6486" spans="14:15" x14ac:dyDescent="0.25">
      <c r="N6486" s="84"/>
      <c r="O6486" s="84"/>
    </row>
    <row r="6487" spans="14:15" x14ac:dyDescent="0.25">
      <c r="N6487" s="84"/>
      <c r="O6487" s="84"/>
    </row>
    <row r="6488" spans="14:15" x14ac:dyDescent="0.25">
      <c r="N6488" s="84"/>
      <c r="O6488" s="84"/>
    </row>
    <row r="6489" spans="14:15" x14ac:dyDescent="0.25">
      <c r="N6489" s="84"/>
      <c r="O6489" s="84"/>
    </row>
    <row r="6490" spans="14:15" x14ac:dyDescent="0.25">
      <c r="N6490" s="84"/>
      <c r="O6490" s="84"/>
    </row>
    <row r="6491" spans="14:15" x14ac:dyDescent="0.25">
      <c r="N6491" s="84"/>
      <c r="O6491" s="84"/>
    </row>
    <row r="6492" spans="14:15" x14ac:dyDescent="0.25">
      <c r="N6492" s="84"/>
      <c r="O6492" s="84"/>
    </row>
    <row r="6493" spans="14:15" x14ac:dyDescent="0.25">
      <c r="N6493" s="84"/>
      <c r="O6493" s="84"/>
    </row>
    <row r="6494" spans="14:15" x14ac:dyDescent="0.25">
      <c r="N6494" s="84"/>
      <c r="O6494" s="84"/>
    </row>
    <row r="6495" spans="14:15" x14ac:dyDescent="0.25">
      <c r="N6495" s="84"/>
      <c r="O6495" s="84"/>
    </row>
    <row r="6496" spans="14:15" x14ac:dyDescent="0.25">
      <c r="N6496" s="84"/>
      <c r="O6496" s="84"/>
    </row>
    <row r="6497" spans="14:15" x14ac:dyDescent="0.25">
      <c r="N6497" s="84"/>
      <c r="O6497" s="84"/>
    </row>
    <row r="6498" spans="14:15" x14ac:dyDescent="0.25">
      <c r="N6498" s="84"/>
      <c r="O6498" s="84"/>
    </row>
    <row r="6499" spans="14:15" x14ac:dyDescent="0.25">
      <c r="N6499" s="84"/>
      <c r="O6499" s="84"/>
    </row>
    <row r="6500" spans="14:15" x14ac:dyDescent="0.25">
      <c r="N6500" s="84"/>
      <c r="O6500" s="84"/>
    </row>
    <row r="6501" spans="14:15" x14ac:dyDescent="0.25">
      <c r="N6501" s="84"/>
      <c r="O6501" s="84"/>
    </row>
    <row r="6502" spans="14:15" x14ac:dyDescent="0.25">
      <c r="N6502" s="84"/>
      <c r="O6502" s="84"/>
    </row>
    <row r="6503" spans="14:15" x14ac:dyDescent="0.25">
      <c r="N6503" s="84"/>
      <c r="O6503" s="84"/>
    </row>
    <row r="6504" spans="14:15" x14ac:dyDescent="0.25">
      <c r="N6504" s="84"/>
      <c r="O6504" s="84"/>
    </row>
    <row r="6505" spans="14:15" x14ac:dyDescent="0.25">
      <c r="N6505" s="84"/>
      <c r="O6505" s="84"/>
    </row>
    <row r="6506" spans="14:15" x14ac:dyDescent="0.25">
      <c r="N6506" s="84"/>
      <c r="O6506" s="84"/>
    </row>
    <row r="6507" spans="14:15" x14ac:dyDescent="0.25">
      <c r="N6507" s="84"/>
      <c r="O6507" s="84"/>
    </row>
    <row r="6508" spans="14:15" x14ac:dyDescent="0.25">
      <c r="N6508" s="84"/>
      <c r="O6508" s="84"/>
    </row>
    <row r="6509" spans="14:15" x14ac:dyDescent="0.25">
      <c r="N6509" s="84"/>
      <c r="O6509" s="84"/>
    </row>
    <row r="6510" spans="14:15" x14ac:dyDescent="0.25">
      <c r="N6510" s="84"/>
      <c r="O6510" s="84"/>
    </row>
    <row r="6511" spans="14:15" x14ac:dyDescent="0.25">
      <c r="N6511" s="84"/>
      <c r="O6511" s="84"/>
    </row>
    <row r="6512" spans="14:15" x14ac:dyDescent="0.25">
      <c r="N6512" s="84"/>
      <c r="O6512" s="84"/>
    </row>
    <row r="6513" spans="14:15" x14ac:dyDescent="0.25">
      <c r="N6513" s="84"/>
      <c r="O6513" s="84"/>
    </row>
    <row r="6514" spans="14:15" x14ac:dyDescent="0.25">
      <c r="N6514" s="84"/>
      <c r="O6514" s="84"/>
    </row>
    <row r="6515" spans="14:15" x14ac:dyDescent="0.25">
      <c r="N6515" s="84"/>
      <c r="O6515" s="84"/>
    </row>
    <row r="6516" spans="14:15" x14ac:dyDescent="0.25">
      <c r="N6516" s="84"/>
      <c r="O6516" s="84"/>
    </row>
    <row r="6517" spans="14:15" x14ac:dyDescent="0.25">
      <c r="N6517" s="84"/>
      <c r="O6517" s="84"/>
    </row>
    <row r="6518" spans="14:15" x14ac:dyDescent="0.25">
      <c r="N6518" s="84"/>
      <c r="O6518" s="84"/>
    </row>
    <row r="6519" spans="14:15" x14ac:dyDescent="0.25">
      <c r="N6519" s="84"/>
      <c r="O6519" s="84"/>
    </row>
    <row r="6520" spans="14:15" x14ac:dyDescent="0.25">
      <c r="N6520" s="84"/>
      <c r="O6520" s="84"/>
    </row>
    <row r="6521" spans="14:15" x14ac:dyDescent="0.25">
      <c r="N6521" s="84"/>
      <c r="O6521" s="84"/>
    </row>
    <row r="6522" spans="14:15" x14ac:dyDescent="0.25">
      <c r="N6522" s="84"/>
      <c r="O6522" s="84"/>
    </row>
    <row r="6523" spans="14:15" x14ac:dyDescent="0.25">
      <c r="N6523" s="84"/>
      <c r="O6523" s="84"/>
    </row>
    <row r="6524" spans="14:15" x14ac:dyDescent="0.25">
      <c r="N6524" s="84"/>
      <c r="O6524" s="84"/>
    </row>
    <row r="6525" spans="14:15" x14ac:dyDescent="0.25">
      <c r="N6525" s="84"/>
      <c r="O6525" s="84"/>
    </row>
    <row r="6526" spans="14:15" x14ac:dyDescent="0.25">
      <c r="N6526" s="84"/>
      <c r="O6526" s="84"/>
    </row>
    <row r="6527" spans="14:15" x14ac:dyDescent="0.25">
      <c r="N6527" s="84"/>
      <c r="O6527" s="84"/>
    </row>
    <row r="6528" spans="14:15" x14ac:dyDescent="0.25">
      <c r="N6528" s="84"/>
      <c r="O6528" s="84"/>
    </row>
    <row r="6529" spans="14:15" x14ac:dyDescent="0.25">
      <c r="N6529" s="84"/>
      <c r="O6529" s="84"/>
    </row>
    <row r="6530" spans="14:15" x14ac:dyDescent="0.25">
      <c r="N6530" s="84"/>
      <c r="O6530" s="84"/>
    </row>
    <row r="6531" spans="14:15" x14ac:dyDescent="0.25">
      <c r="N6531" s="84"/>
      <c r="O6531" s="84"/>
    </row>
    <row r="6532" spans="14:15" x14ac:dyDescent="0.25">
      <c r="N6532" s="84"/>
      <c r="O6532" s="84"/>
    </row>
    <row r="6533" spans="14:15" x14ac:dyDescent="0.25">
      <c r="N6533" s="84"/>
      <c r="O6533" s="84"/>
    </row>
    <row r="6534" spans="14:15" x14ac:dyDescent="0.25">
      <c r="N6534" s="84"/>
      <c r="O6534" s="84"/>
    </row>
    <row r="6535" spans="14:15" x14ac:dyDescent="0.25">
      <c r="N6535" s="84"/>
      <c r="O6535" s="84"/>
    </row>
    <row r="6536" spans="14:15" x14ac:dyDescent="0.25">
      <c r="N6536" s="84"/>
      <c r="O6536" s="84"/>
    </row>
    <row r="6537" spans="14:15" x14ac:dyDescent="0.25">
      <c r="N6537" s="84"/>
      <c r="O6537" s="84"/>
    </row>
    <row r="6538" spans="14:15" x14ac:dyDescent="0.25">
      <c r="N6538" s="84"/>
      <c r="O6538" s="84"/>
    </row>
    <row r="6539" spans="14:15" x14ac:dyDescent="0.25">
      <c r="N6539" s="84"/>
      <c r="O6539" s="84"/>
    </row>
    <row r="6540" spans="14:15" x14ac:dyDescent="0.25">
      <c r="N6540" s="84"/>
      <c r="O6540" s="84"/>
    </row>
    <row r="6541" spans="14:15" x14ac:dyDescent="0.25">
      <c r="N6541" s="84"/>
      <c r="O6541" s="84"/>
    </row>
    <row r="6542" spans="14:15" x14ac:dyDescent="0.25">
      <c r="N6542" s="84"/>
      <c r="O6542" s="84"/>
    </row>
    <row r="6543" spans="14:15" x14ac:dyDescent="0.25">
      <c r="N6543" s="84"/>
      <c r="O6543" s="84"/>
    </row>
    <row r="6544" spans="14:15" x14ac:dyDescent="0.25">
      <c r="N6544" s="84"/>
      <c r="O6544" s="84"/>
    </row>
    <row r="6545" spans="14:15" x14ac:dyDescent="0.25">
      <c r="N6545" s="84"/>
      <c r="O6545" s="84"/>
    </row>
    <row r="6546" spans="14:15" x14ac:dyDescent="0.25">
      <c r="N6546" s="84"/>
      <c r="O6546" s="84"/>
    </row>
    <row r="6547" spans="14:15" x14ac:dyDescent="0.25">
      <c r="N6547" s="84"/>
      <c r="O6547" s="84"/>
    </row>
    <row r="6548" spans="14:15" x14ac:dyDescent="0.25">
      <c r="N6548" s="84"/>
      <c r="O6548" s="84"/>
    </row>
    <row r="6549" spans="14:15" x14ac:dyDescent="0.25">
      <c r="N6549" s="84"/>
      <c r="O6549" s="84"/>
    </row>
    <row r="6550" spans="14:15" x14ac:dyDescent="0.25">
      <c r="N6550" s="84"/>
      <c r="O6550" s="84"/>
    </row>
    <row r="6551" spans="14:15" x14ac:dyDescent="0.25">
      <c r="N6551" s="84"/>
      <c r="O6551" s="84"/>
    </row>
    <row r="6552" spans="14:15" x14ac:dyDescent="0.25">
      <c r="N6552" s="84"/>
      <c r="O6552" s="84"/>
    </row>
    <row r="6553" spans="14:15" x14ac:dyDescent="0.25">
      <c r="N6553" s="84"/>
      <c r="O6553" s="84"/>
    </row>
    <row r="6554" spans="14:15" x14ac:dyDescent="0.25">
      <c r="N6554" s="84"/>
      <c r="O6554" s="84"/>
    </row>
    <row r="6555" spans="14:15" x14ac:dyDescent="0.25">
      <c r="N6555" s="84"/>
      <c r="O6555" s="84"/>
    </row>
    <row r="6556" spans="14:15" x14ac:dyDescent="0.25">
      <c r="N6556" s="84"/>
      <c r="O6556" s="84"/>
    </row>
    <row r="6557" spans="14:15" x14ac:dyDescent="0.25">
      <c r="N6557" s="84"/>
      <c r="O6557" s="84"/>
    </row>
    <row r="6558" spans="14:15" x14ac:dyDescent="0.25">
      <c r="N6558" s="84"/>
      <c r="O6558" s="84"/>
    </row>
    <row r="6559" spans="14:15" x14ac:dyDescent="0.25">
      <c r="N6559" s="84"/>
      <c r="O6559" s="84"/>
    </row>
    <row r="6560" spans="14:15" x14ac:dyDescent="0.25">
      <c r="N6560" s="84"/>
      <c r="O6560" s="84"/>
    </row>
    <row r="6561" spans="14:15" x14ac:dyDescent="0.25">
      <c r="N6561" s="84"/>
      <c r="O6561" s="84"/>
    </row>
    <row r="6562" spans="14:15" x14ac:dyDescent="0.25">
      <c r="N6562" s="84"/>
      <c r="O6562" s="84"/>
    </row>
    <row r="6563" spans="14:15" x14ac:dyDescent="0.25">
      <c r="N6563" s="84"/>
      <c r="O6563" s="84"/>
    </row>
    <row r="6564" spans="14:15" x14ac:dyDescent="0.25">
      <c r="N6564" s="84"/>
      <c r="O6564" s="84"/>
    </row>
    <row r="6565" spans="14:15" x14ac:dyDescent="0.25">
      <c r="N6565" s="84"/>
      <c r="O6565" s="84"/>
    </row>
    <row r="6566" spans="14:15" x14ac:dyDescent="0.25">
      <c r="N6566" s="84"/>
      <c r="O6566" s="84"/>
    </row>
    <row r="6567" spans="14:15" x14ac:dyDescent="0.25">
      <c r="N6567" s="84"/>
      <c r="O6567" s="84"/>
    </row>
    <row r="6568" spans="14:15" x14ac:dyDescent="0.25">
      <c r="N6568" s="84"/>
      <c r="O6568" s="84"/>
    </row>
    <row r="6569" spans="14:15" x14ac:dyDescent="0.25">
      <c r="N6569" s="84"/>
      <c r="O6569" s="84"/>
    </row>
    <row r="6570" spans="14:15" x14ac:dyDescent="0.25">
      <c r="N6570" s="84"/>
      <c r="O6570" s="84"/>
    </row>
    <row r="6571" spans="14:15" x14ac:dyDescent="0.25">
      <c r="N6571" s="84"/>
      <c r="O6571" s="84"/>
    </row>
    <row r="6572" spans="14:15" x14ac:dyDescent="0.25">
      <c r="N6572" s="84"/>
      <c r="O6572" s="84"/>
    </row>
    <row r="6573" spans="14:15" x14ac:dyDescent="0.25">
      <c r="N6573" s="84"/>
      <c r="O6573" s="84"/>
    </row>
    <row r="6574" spans="14:15" x14ac:dyDescent="0.25">
      <c r="N6574" s="84"/>
      <c r="O6574" s="84"/>
    </row>
    <row r="6575" spans="14:15" x14ac:dyDescent="0.25">
      <c r="N6575" s="84"/>
      <c r="O6575" s="84"/>
    </row>
    <row r="6576" spans="14:15" x14ac:dyDescent="0.25">
      <c r="N6576" s="84"/>
      <c r="O6576" s="84"/>
    </row>
    <row r="6577" spans="14:15" x14ac:dyDescent="0.25">
      <c r="N6577" s="84"/>
      <c r="O6577" s="84"/>
    </row>
    <row r="6578" spans="14:15" x14ac:dyDescent="0.25">
      <c r="N6578" s="84"/>
      <c r="O6578" s="84"/>
    </row>
    <row r="6579" spans="14:15" x14ac:dyDescent="0.25">
      <c r="N6579" s="84"/>
      <c r="O6579" s="84"/>
    </row>
    <row r="6580" spans="14:15" x14ac:dyDescent="0.25">
      <c r="N6580" s="84"/>
      <c r="O6580" s="84"/>
    </row>
    <row r="6581" spans="14:15" x14ac:dyDescent="0.25">
      <c r="N6581" s="84"/>
      <c r="O6581" s="84"/>
    </row>
    <row r="6582" spans="14:15" x14ac:dyDescent="0.25">
      <c r="N6582" s="84"/>
      <c r="O6582" s="84"/>
    </row>
    <row r="6583" spans="14:15" x14ac:dyDescent="0.25">
      <c r="N6583" s="84"/>
      <c r="O6583" s="84"/>
    </row>
    <row r="6584" spans="14:15" x14ac:dyDescent="0.25">
      <c r="N6584" s="84"/>
      <c r="O6584" s="84"/>
    </row>
    <row r="6585" spans="14:15" x14ac:dyDescent="0.25">
      <c r="N6585" s="84"/>
      <c r="O6585" s="84"/>
    </row>
    <row r="6586" spans="14:15" x14ac:dyDescent="0.25">
      <c r="N6586" s="84"/>
      <c r="O6586" s="84"/>
    </row>
    <row r="6587" spans="14:15" x14ac:dyDescent="0.25">
      <c r="N6587" s="84"/>
      <c r="O6587" s="84"/>
    </row>
    <row r="6588" spans="14:15" x14ac:dyDescent="0.25">
      <c r="N6588" s="84"/>
      <c r="O6588" s="84"/>
    </row>
    <row r="6589" spans="14:15" x14ac:dyDescent="0.25">
      <c r="N6589" s="84"/>
      <c r="O6589" s="84"/>
    </row>
    <row r="6590" spans="14:15" x14ac:dyDescent="0.25">
      <c r="N6590" s="84"/>
      <c r="O6590" s="84"/>
    </row>
    <row r="6591" spans="14:15" x14ac:dyDescent="0.25">
      <c r="N6591" s="84"/>
      <c r="O6591" s="84"/>
    </row>
    <row r="6592" spans="14:15" x14ac:dyDescent="0.25">
      <c r="N6592" s="84"/>
      <c r="O6592" s="84"/>
    </row>
    <row r="6593" spans="14:15" x14ac:dyDescent="0.25">
      <c r="N6593" s="84"/>
      <c r="O6593" s="84"/>
    </row>
    <row r="6594" spans="14:15" x14ac:dyDescent="0.25">
      <c r="N6594" s="84"/>
      <c r="O6594" s="84"/>
    </row>
    <row r="6595" spans="14:15" x14ac:dyDescent="0.25">
      <c r="N6595" s="84"/>
      <c r="O6595" s="84"/>
    </row>
    <row r="6596" spans="14:15" x14ac:dyDescent="0.25">
      <c r="N6596" s="84"/>
      <c r="O6596" s="84"/>
    </row>
    <row r="6597" spans="14:15" x14ac:dyDescent="0.25">
      <c r="N6597" s="84"/>
      <c r="O6597" s="84"/>
    </row>
    <row r="6598" spans="14:15" x14ac:dyDescent="0.25">
      <c r="N6598" s="84"/>
      <c r="O6598" s="84"/>
    </row>
    <row r="6599" spans="14:15" x14ac:dyDescent="0.25">
      <c r="N6599" s="84"/>
      <c r="O6599" s="84"/>
    </row>
    <row r="6600" spans="14:15" x14ac:dyDescent="0.25">
      <c r="N6600" s="84"/>
      <c r="O6600" s="84"/>
    </row>
    <row r="6601" spans="14:15" x14ac:dyDescent="0.25">
      <c r="N6601" s="84"/>
      <c r="O6601" s="84"/>
    </row>
    <row r="6602" spans="14:15" x14ac:dyDescent="0.25">
      <c r="N6602" s="84"/>
      <c r="O6602" s="84"/>
    </row>
    <row r="6603" spans="14:15" x14ac:dyDescent="0.25">
      <c r="N6603" s="84"/>
      <c r="O6603" s="84"/>
    </row>
    <row r="6604" spans="14:15" x14ac:dyDescent="0.25">
      <c r="N6604" s="84"/>
      <c r="O6604" s="84"/>
    </row>
    <row r="6605" spans="14:15" x14ac:dyDescent="0.25">
      <c r="N6605" s="84"/>
      <c r="O6605" s="84"/>
    </row>
    <row r="6606" spans="14:15" x14ac:dyDescent="0.25">
      <c r="N6606" s="84"/>
      <c r="O6606" s="84"/>
    </row>
    <row r="6607" spans="14:15" x14ac:dyDescent="0.25">
      <c r="N6607" s="84"/>
      <c r="O6607" s="84"/>
    </row>
    <row r="6608" spans="14:15" x14ac:dyDescent="0.25">
      <c r="N6608" s="84"/>
      <c r="O6608" s="84"/>
    </row>
    <row r="6609" spans="14:15" x14ac:dyDescent="0.25">
      <c r="N6609" s="84"/>
      <c r="O6609" s="84"/>
    </row>
    <row r="6610" spans="14:15" x14ac:dyDescent="0.25">
      <c r="N6610" s="84"/>
      <c r="O6610" s="84"/>
    </row>
    <row r="6611" spans="14:15" x14ac:dyDescent="0.25">
      <c r="N6611" s="84"/>
      <c r="O6611" s="84"/>
    </row>
    <row r="6612" spans="14:15" x14ac:dyDescent="0.25">
      <c r="N6612" s="84"/>
      <c r="O6612" s="84"/>
    </row>
    <row r="6613" spans="14:15" x14ac:dyDescent="0.25">
      <c r="N6613" s="84"/>
      <c r="O6613" s="84"/>
    </row>
    <row r="6614" spans="14:15" x14ac:dyDescent="0.25">
      <c r="N6614" s="84"/>
      <c r="O6614" s="84"/>
    </row>
    <row r="6615" spans="14:15" x14ac:dyDescent="0.25">
      <c r="N6615" s="84"/>
      <c r="O6615" s="84"/>
    </row>
    <row r="6616" spans="14:15" x14ac:dyDescent="0.25">
      <c r="N6616" s="84"/>
      <c r="O6616" s="84"/>
    </row>
    <row r="6617" spans="14:15" x14ac:dyDescent="0.25">
      <c r="N6617" s="84"/>
      <c r="O6617" s="84"/>
    </row>
    <row r="6618" spans="14:15" x14ac:dyDescent="0.25">
      <c r="N6618" s="84"/>
      <c r="O6618" s="84"/>
    </row>
    <row r="6619" spans="14:15" x14ac:dyDescent="0.25">
      <c r="N6619" s="84"/>
      <c r="O6619" s="84"/>
    </row>
    <row r="6620" spans="14:15" x14ac:dyDescent="0.25">
      <c r="N6620" s="84"/>
      <c r="O6620" s="84"/>
    </row>
    <row r="6621" spans="14:15" x14ac:dyDescent="0.25">
      <c r="N6621" s="84"/>
      <c r="O6621" s="84"/>
    </row>
    <row r="6622" spans="14:15" x14ac:dyDescent="0.25">
      <c r="N6622" s="84"/>
      <c r="O6622" s="84"/>
    </row>
    <row r="6623" spans="14:15" x14ac:dyDescent="0.25">
      <c r="N6623" s="84"/>
      <c r="O6623" s="84"/>
    </row>
    <row r="6624" spans="14:15" x14ac:dyDescent="0.25">
      <c r="N6624" s="84"/>
      <c r="O6624" s="84"/>
    </row>
    <row r="6625" spans="14:15" x14ac:dyDescent="0.25">
      <c r="N6625" s="84"/>
      <c r="O6625" s="84"/>
    </row>
    <row r="6626" spans="14:15" x14ac:dyDescent="0.25">
      <c r="N6626" s="84"/>
      <c r="O6626" s="84"/>
    </row>
    <row r="6627" spans="14:15" x14ac:dyDescent="0.25">
      <c r="N6627" s="84"/>
      <c r="O6627" s="84"/>
    </row>
    <row r="6628" spans="14:15" x14ac:dyDescent="0.25">
      <c r="N6628" s="84"/>
      <c r="O6628" s="84"/>
    </row>
    <row r="6629" spans="14:15" x14ac:dyDescent="0.25">
      <c r="N6629" s="84"/>
      <c r="O6629" s="84"/>
    </row>
    <row r="6630" spans="14:15" x14ac:dyDescent="0.25">
      <c r="N6630" s="84"/>
      <c r="O6630" s="84"/>
    </row>
    <row r="6631" spans="14:15" x14ac:dyDescent="0.25">
      <c r="N6631" s="84"/>
      <c r="O6631" s="84"/>
    </row>
    <row r="6632" spans="14:15" x14ac:dyDescent="0.25">
      <c r="N6632" s="84"/>
      <c r="O6632" s="84"/>
    </row>
    <row r="6633" spans="14:15" x14ac:dyDescent="0.25">
      <c r="N6633" s="84"/>
      <c r="O6633" s="84"/>
    </row>
    <row r="6634" spans="14:15" x14ac:dyDescent="0.25">
      <c r="N6634" s="84"/>
      <c r="O6634" s="84"/>
    </row>
    <row r="6635" spans="14:15" x14ac:dyDescent="0.25">
      <c r="N6635" s="84"/>
      <c r="O6635" s="84"/>
    </row>
    <row r="6636" spans="14:15" x14ac:dyDescent="0.25">
      <c r="N6636" s="84"/>
      <c r="O6636" s="84"/>
    </row>
    <row r="6637" spans="14:15" x14ac:dyDescent="0.25">
      <c r="N6637" s="84"/>
      <c r="O6637" s="84"/>
    </row>
    <row r="6638" spans="14:15" x14ac:dyDescent="0.25">
      <c r="N6638" s="84"/>
      <c r="O6638" s="84"/>
    </row>
    <row r="6639" spans="14:15" x14ac:dyDescent="0.25">
      <c r="N6639" s="84"/>
      <c r="O6639" s="84"/>
    </row>
    <row r="6640" spans="14:15" x14ac:dyDescent="0.25">
      <c r="N6640" s="84"/>
      <c r="O6640" s="84"/>
    </row>
    <row r="6641" spans="14:15" x14ac:dyDescent="0.25">
      <c r="N6641" s="84"/>
      <c r="O6641" s="84"/>
    </row>
    <row r="6642" spans="14:15" x14ac:dyDescent="0.25">
      <c r="N6642" s="84"/>
      <c r="O6642" s="84"/>
    </row>
    <row r="6643" spans="14:15" x14ac:dyDescent="0.25">
      <c r="N6643" s="84"/>
      <c r="O6643" s="84"/>
    </row>
    <row r="6644" spans="14:15" x14ac:dyDescent="0.25">
      <c r="N6644" s="84"/>
      <c r="O6644" s="84"/>
    </row>
    <row r="6645" spans="14:15" x14ac:dyDescent="0.25">
      <c r="N6645" s="84"/>
      <c r="O6645" s="84"/>
    </row>
    <row r="6646" spans="14:15" x14ac:dyDescent="0.25">
      <c r="N6646" s="84"/>
      <c r="O6646" s="84"/>
    </row>
    <row r="6647" spans="14:15" x14ac:dyDescent="0.25">
      <c r="N6647" s="84"/>
      <c r="O6647" s="84"/>
    </row>
    <row r="6648" spans="14:15" x14ac:dyDescent="0.25">
      <c r="N6648" s="84"/>
      <c r="O6648" s="84"/>
    </row>
    <row r="6649" spans="14:15" x14ac:dyDescent="0.25">
      <c r="N6649" s="84"/>
      <c r="O6649" s="84"/>
    </row>
    <row r="6650" spans="14:15" x14ac:dyDescent="0.25">
      <c r="N6650" s="84"/>
      <c r="O6650" s="84"/>
    </row>
    <row r="6651" spans="14:15" x14ac:dyDescent="0.25">
      <c r="N6651" s="84"/>
      <c r="O6651" s="84"/>
    </row>
    <row r="6652" spans="14:15" x14ac:dyDescent="0.25">
      <c r="N6652" s="84"/>
      <c r="O6652" s="84"/>
    </row>
    <row r="6653" spans="14:15" x14ac:dyDescent="0.25">
      <c r="N6653" s="84"/>
      <c r="O6653" s="84"/>
    </row>
    <row r="6654" spans="14:15" x14ac:dyDescent="0.25">
      <c r="N6654" s="84"/>
      <c r="O6654" s="84"/>
    </row>
    <row r="6655" spans="14:15" x14ac:dyDescent="0.25">
      <c r="N6655" s="84"/>
      <c r="O6655" s="84"/>
    </row>
    <row r="6656" spans="14:15" x14ac:dyDescent="0.25">
      <c r="N6656" s="84"/>
      <c r="O6656" s="84"/>
    </row>
    <row r="6657" spans="14:15" x14ac:dyDescent="0.25">
      <c r="N6657" s="84"/>
      <c r="O6657" s="84"/>
    </row>
    <row r="6658" spans="14:15" x14ac:dyDescent="0.25">
      <c r="N6658" s="84"/>
      <c r="O6658" s="84"/>
    </row>
    <row r="6659" spans="14:15" x14ac:dyDescent="0.25">
      <c r="N6659" s="84"/>
      <c r="O6659" s="84"/>
    </row>
    <row r="6660" spans="14:15" x14ac:dyDescent="0.25">
      <c r="N6660" s="84"/>
      <c r="O6660" s="84"/>
    </row>
    <row r="6661" spans="14:15" x14ac:dyDescent="0.25">
      <c r="N6661" s="84"/>
      <c r="O6661" s="84"/>
    </row>
    <row r="6662" spans="14:15" x14ac:dyDescent="0.25">
      <c r="N6662" s="84"/>
      <c r="O6662" s="84"/>
    </row>
    <row r="6663" spans="14:15" x14ac:dyDescent="0.25">
      <c r="N6663" s="84"/>
      <c r="O6663" s="84"/>
    </row>
    <row r="6664" spans="14:15" x14ac:dyDescent="0.25">
      <c r="N6664" s="84"/>
      <c r="O6664" s="84"/>
    </row>
    <row r="6665" spans="14:15" x14ac:dyDescent="0.25">
      <c r="N6665" s="84"/>
      <c r="O6665" s="84"/>
    </row>
    <row r="6666" spans="14:15" x14ac:dyDescent="0.25">
      <c r="N6666" s="84"/>
      <c r="O6666" s="84"/>
    </row>
    <row r="6667" spans="14:15" x14ac:dyDescent="0.25">
      <c r="N6667" s="84"/>
      <c r="O6667" s="84"/>
    </row>
    <row r="6668" spans="14:15" x14ac:dyDescent="0.25">
      <c r="N6668" s="84"/>
      <c r="O6668" s="84"/>
    </row>
    <row r="6669" spans="14:15" x14ac:dyDescent="0.25">
      <c r="N6669" s="84"/>
      <c r="O6669" s="84"/>
    </row>
    <row r="6670" spans="14:15" x14ac:dyDescent="0.25">
      <c r="N6670" s="84"/>
      <c r="O6670" s="84"/>
    </row>
    <row r="6671" spans="14:15" x14ac:dyDescent="0.25">
      <c r="N6671" s="84"/>
      <c r="O6671" s="84"/>
    </row>
    <row r="6672" spans="14:15" x14ac:dyDescent="0.25">
      <c r="N6672" s="84"/>
      <c r="O6672" s="84"/>
    </row>
    <row r="6673" spans="14:15" x14ac:dyDescent="0.25">
      <c r="N6673" s="84"/>
      <c r="O6673" s="84"/>
    </row>
    <row r="6674" spans="14:15" x14ac:dyDescent="0.25">
      <c r="N6674" s="84"/>
      <c r="O6674" s="84"/>
    </row>
    <row r="6675" spans="14:15" x14ac:dyDescent="0.25">
      <c r="N6675" s="84"/>
      <c r="O6675" s="84"/>
    </row>
    <row r="6676" spans="14:15" x14ac:dyDescent="0.25">
      <c r="N6676" s="84"/>
      <c r="O6676" s="84"/>
    </row>
    <row r="6677" spans="14:15" x14ac:dyDescent="0.25">
      <c r="N6677" s="84"/>
      <c r="O6677" s="84"/>
    </row>
    <row r="6678" spans="14:15" x14ac:dyDescent="0.25">
      <c r="N6678" s="84"/>
      <c r="O6678" s="84"/>
    </row>
    <row r="6679" spans="14:15" x14ac:dyDescent="0.25">
      <c r="N6679" s="84"/>
      <c r="O6679" s="84"/>
    </row>
    <row r="6680" spans="14:15" x14ac:dyDescent="0.25">
      <c r="N6680" s="84"/>
      <c r="O6680" s="84"/>
    </row>
    <row r="6681" spans="14:15" x14ac:dyDescent="0.25">
      <c r="N6681" s="84"/>
      <c r="O6681" s="84"/>
    </row>
    <row r="6682" spans="14:15" x14ac:dyDescent="0.25">
      <c r="N6682" s="84"/>
      <c r="O6682" s="84"/>
    </row>
    <row r="6683" spans="14:15" x14ac:dyDescent="0.25">
      <c r="N6683" s="84"/>
      <c r="O6683" s="84"/>
    </row>
    <row r="6684" spans="14:15" x14ac:dyDescent="0.25">
      <c r="N6684" s="84"/>
      <c r="O6684" s="84"/>
    </row>
    <row r="6685" spans="14:15" x14ac:dyDescent="0.25">
      <c r="N6685" s="84"/>
      <c r="O6685" s="84"/>
    </row>
    <row r="6686" spans="14:15" x14ac:dyDescent="0.25">
      <c r="N6686" s="84"/>
      <c r="O6686" s="84"/>
    </row>
    <row r="6687" spans="14:15" x14ac:dyDescent="0.25">
      <c r="N6687" s="84"/>
      <c r="O6687" s="84"/>
    </row>
    <row r="6688" spans="14:15" x14ac:dyDescent="0.25">
      <c r="N6688" s="84"/>
      <c r="O6688" s="84"/>
    </row>
    <row r="6689" spans="14:15" x14ac:dyDescent="0.25">
      <c r="N6689" s="84"/>
      <c r="O6689" s="84"/>
    </row>
    <row r="6690" spans="14:15" x14ac:dyDescent="0.25">
      <c r="N6690" s="84"/>
      <c r="O6690" s="84"/>
    </row>
    <row r="6691" spans="14:15" x14ac:dyDescent="0.25">
      <c r="N6691" s="84"/>
      <c r="O6691" s="84"/>
    </row>
    <row r="6692" spans="14:15" x14ac:dyDescent="0.25">
      <c r="N6692" s="84"/>
      <c r="O6692" s="84"/>
    </row>
    <row r="6693" spans="14:15" x14ac:dyDescent="0.25">
      <c r="N6693" s="84"/>
      <c r="O6693" s="84"/>
    </row>
    <row r="6694" spans="14:15" x14ac:dyDescent="0.25">
      <c r="N6694" s="84"/>
      <c r="O6694" s="84"/>
    </row>
    <row r="6695" spans="14:15" x14ac:dyDescent="0.25">
      <c r="N6695" s="84"/>
      <c r="O6695" s="84"/>
    </row>
    <row r="6696" spans="14:15" x14ac:dyDescent="0.25">
      <c r="N6696" s="84"/>
      <c r="O6696" s="84"/>
    </row>
    <row r="6697" spans="14:15" x14ac:dyDescent="0.25">
      <c r="N6697" s="84"/>
      <c r="O6697" s="84"/>
    </row>
    <row r="6698" spans="14:15" x14ac:dyDescent="0.25">
      <c r="N6698" s="84"/>
      <c r="O6698" s="84"/>
    </row>
    <row r="6699" spans="14:15" x14ac:dyDescent="0.25">
      <c r="N6699" s="84"/>
      <c r="O6699" s="84"/>
    </row>
    <row r="6700" spans="14:15" x14ac:dyDescent="0.25">
      <c r="N6700" s="84"/>
      <c r="O6700" s="84"/>
    </row>
    <row r="6701" spans="14:15" x14ac:dyDescent="0.25">
      <c r="N6701" s="84"/>
      <c r="O6701" s="84"/>
    </row>
    <row r="6702" spans="14:15" x14ac:dyDescent="0.25">
      <c r="N6702" s="84"/>
      <c r="O6702" s="84"/>
    </row>
    <row r="6703" spans="14:15" x14ac:dyDescent="0.25">
      <c r="N6703" s="84"/>
      <c r="O6703" s="84"/>
    </row>
    <row r="6704" spans="14:15" x14ac:dyDescent="0.25">
      <c r="N6704" s="84"/>
      <c r="O6704" s="84"/>
    </row>
    <row r="6705" spans="14:15" x14ac:dyDescent="0.25">
      <c r="N6705" s="84"/>
      <c r="O6705" s="84"/>
    </row>
    <row r="6706" spans="14:15" x14ac:dyDescent="0.25">
      <c r="N6706" s="84"/>
      <c r="O6706" s="84"/>
    </row>
    <row r="6707" spans="14:15" x14ac:dyDescent="0.25">
      <c r="N6707" s="84"/>
      <c r="O6707" s="84"/>
    </row>
    <row r="6708" spans="14:15" x14ac:dyDescent="0.25">
      <c r="N6708" s="84"/>
      <c r="O6708" s="84"/>
    </row>
    <row r="6709" spans="14:15" x14ac:dyDescent="0.25">
      <c r="N6709" s="84"/>
      <c r="O6709" s="84"/>
    </row>
    <row r="6710" spans="14:15" x14ac:dyDescent="0.25">
      <c r="N6710" s="84"/>
      <c r="O6710" s="84"/>
    </row>
    <row r="6711" spans="14:15" x14ac:dyDescent="0.25">
      <c r="N6711" s="84"/>
      <c r="O6711" s="84"/>
    </row>
    <row r="6712" spans="14:15" x14ac:dyDescent="0.25">
      <c r="N6712" s="84"/>
      <c r="O6712" s="84"/>
    </row>
    <row r="6713" spans="14:15" x14ac:dyDescent="0.25">
      <c r="N6713" s="84"/>
      <c r="O6713" s="84"/>
    </row>
    <row r="6714" spans="14:15" x14ac:dyDescent="0.25">
      <c r="N6714" s="84"/>
      <c r="O6714" s="84"/>
    </row>
    <row r="6715" spans="14:15" x14ac:dyDescent="0.25">
      <c r="N6715" s="84"/>
      <c r="O6715" s="84"/>
    </row>
    <row r="6716" spans="14:15" x14ac:dyDescent="0.25">
      <c r="N6716" s="84"/>
      <c r="O6716" s="84"/>
    </row>
    <row r="6717" spans="14:15" x14ac:dyDescent="0.25">
      <c r="N6717" s="84"/>
      <c r="O6717" s="84"/>
    </row>
    <row r="6718" spans="14:15" x14ac:dyDescent="0.25">
      <c r="N6718" s="84"/>
      <c r="O6718" s="84"/>
    </row>
    <row r="6719" spans="14:15" x14ac:dyDescent="0.25">
      <c r="N6719" s="84"/>
      <c r="O6719" s="84"/>
    </row>
    <row r="6720" spans="14:15" x14ac:dyDescent="0.25">
      <c r="N6720" s="84"/>
      <c r="O6720" s="84"/>
    </row>
    <row r="6721" spans="14:15" x14ac:dyDescent="0.25">
      <c r="N6721" s="84"/>
      <c r="O6721" s="84"/>
    </row>
    <row r="6722" spans="14:15" x14ac:dyDescent="0.25">
      <c r="N6722" s="84"/>
      <c r="O6722" s="84"/>
    </row>
    <row r="6723" spans="14:15" x14ac:dyDescent="0.25">
      <c r="N6723" s="84"/>
      <c r="O6723" s="84"/>
    </row>
    <row r="6724" spans="14:15" x14ac:dyDescent="0.25">
      <c r="N6724" s="84"/>
      <c r="O6724" s="84"/>
    </row>
    <row r="6725" spans="14:15" x14ac:dyDescent="0.25">
      <c r="N6725" s="84"/>
      <c r="O6725" s="84"/>
    </row>
    <row r="6726" spans="14:15" x14ac:dyDescent="0.25">
      <c r="N6726" s="84"/>
      <c r="O6726" s="84"/>
    </row>
    <row r="6727" spans="14:15" x14ac:dyDescent="0.25">
      <c r="N6727" s="84"/>
      <c r="O6727" s="84"/>
    </row>
    <row r="6728" spans="14:15" x14ac:dyDescent="0.25">
      <c r="N6728" s="84"/>
      <c r="O6728" s="84"/>
    </row>
    <row r="6729" spans="14:15" x14ac:dyDescent="0.25">
      <c r="N6729" s="84"/>
      <c r="O6729" s="84"/>
    </row>
    <row r="6730" spans="14:15" x14ac:dyDescent="0.25">
      <c r="N6730" s="84"/>
      <c r="O6730" s="84"/>
    </row>
    <row r="6731" spans="14:15" x14ac:dyDescent="0.25">
      <c r="N6731" s="84"/>
      <c r="O6731" s="84"/>
    </row>
    <row r="6732" spans="14:15" x14ac:dyDescent="0.25">
      <c r="N6732" s="84"/>
      <c r="O6732" s="84"/>
    </row>
    <row r="6733" spans="14:15" x14ac:dyDescent="0.25">
      <c r="N6733" s="84"/>
      <c r="O6733" s="84"/>
    </row>
    <row r="6734" spans="14:15" x14ac:dyDescent="0.25">
      <c r="N6734" s="84"/>
      <c r="O6734" s="84"/>
    </row>
    <row r="6735" spans="14:15" x14ac:dyDescent="0.25">
      <c r="N6735" s="84"/>
      <c r="O6735" s="84"/>
    </row>
    <row r="6736" spans="14:15" x14ac:dyDescent="0.25">
      <c r="N6736" s="84"/>
      <c r="O6736" s="84"/>
    </row>
    <row r="6737" spans="14:15" x14ac:dyDescent="0.25">
      <c r="N6737" s="84"/>
      <c r="O6737" s="84"/>
    </row>
    <row r="6738" spans="14:15" x14ac:dyDescent="0.25">
      <c r="N6738" s="84"/>
      <c r="O6738" s="84"/>
    </row>
    <row r="6739" spans="14:15" x14ac:dyDescent="0.25">
      <c r="N6739" s="84"/>
      <c r="O6739" s="84"/>
    </row>
    <row r="6740" spans="14:15" x14ac:dyDescent="0.25">
      <c r="N6740" s="84"/>
      <c r="O6740" s="84"/>
    </row>
    <row r="6741" spans="14:15" x14ac:dyDescent="0.25">
      <c r="N6741" s="84"/>
      <c r="O6741" s="84"/>
    </row>
    <row r="6742" spans="14:15" x14ac:dyDescent="0.25">
      <c r="N6742" s="84"/>
      <c r="O6742" s="84"/>
    </row>
    <row r="6743" spans="14:15" x14ac:dyDescent="0.25">
      <c r="N6743" s="84"/>
      <c r="O6743" s="84"/>
    </row>
    <row r="6744" spans="14:15" x14ac:dyDescent="0.25">
      <c r="N6744" s="84"/>
      <c r="O6744" s="84"/>
    </row>
    <row r="6745" spans="14:15" x14ac:dyDescent="0.25">
      <c r="N6745" s="84"/>
      <c r="O6745" s="84"/>
    </row>
    <row r="6746" spans="14:15" x14ac:dyDescent="0.25">
      <c r="N6746" s="84"/>
      <c r="O6746" s="84"/>
    </row>
    <row r="6747" spans="14:15" x14ac:dyDescent="0.25">
      <c r="N6747" s="84"/>
      <c r="O6747" s="84"/>
    </row>
    <row r="6748" spans="14:15" x14ac:dyDescent="0.25">
      <c r="N6748" s="84"/>
      <c r="O6748" s="84"/>
    </row>
    <row r="6749" spans="14:15" x14ac:dyDescent="0.25">
      <c r="N6749" s="84"/>
      <c r="O6749" s="84"/>
    </row>
    <row r="6750" spans="14:15" x14ac:dyDescent="0.25">
      <c r="N6750" s="84"/>
      <c r="O6750" s="84"/>
    </row>
    <row r="6751" spans="14:15" x14ac:dyDescent="0.25">
      <c r="N6751" s="84"/>
      <c r="O6751" s="84"/>
    </row>
    <row r="6752" spans="14:15" x14ac:dyDescent="0.25">
      <c r="N6752" s="84"/>
      <c r="O6752" s="84"/>
    </row>
    <row r="6753" spans="14:15" x14ac:dyDescent="0.25">
      <c r="N6753" s="84"/>
      <c r="O6753" s="84"/>
    </row>
    <row r="6754" spans="14:15" x14ac:dyDescent="0.25">
      <c r="N6754" s="84"/>
      <c r="O6754" s="84"/>
    </row>
    <row r="6755" spans="14:15" x14ac:dyDescent="0.25">
      <c r="N6755" s="84"/>
      <c r="O6755" s="84"/>
    </row>
    <row r="6756" spans="14:15" x14ac:dyDescent="0.25">
      <c r="N6756" s="84"/>
      <c r="O6756" s="84"/>
    </row>
    <row r="6757" spans="14:15" x14ac:dyDescent="0.25">
      <c r="N6757" s="84"/>
      <c r="O6757" s="84"/>
    </row>
    <row r="6758" spans="14:15" x14ac:dyDescent="0.25">
      <c r="N6758" s="84"/>
      <c r="O6758" s="84"/>
    </row>
    <row r="6759" spans="14:15" x14ac:dyDescent="0.25">
      <c r="N6759" s="84"/>
      <c r="O6759" s="84"/>
    </row>
    <row r="6760" spans="14:15" x14ac:dyDescent="0.25">
      <c r="N6760" s="84"/>
      <c r="O6760" s="84"/>
    </row>
    <row r="6761" spans="14:15" x14ac:dyDescent="0.25">
      <c r="N6761" s="84"/>
      <c r="O6761" s="84"/>
    </row>
    <row r="6762" spans="14:15" x14ac:dyDescent="0.25">
      <c r="N6762" s="84"/>
      <c r="O6762" s="84"/>
    </row>
    <row r="6763" spans="14:15" x14ac:dyDescent="0.25">
      <c r="N6763" s="84"/>
      <c r="O6763" s="84"/>
    </row>
    <row r="6764" spans="14:15" x14ac:dyDescent="0.25">
      <c r="N6764" s="84"/>
      <c r="O6764" s="84"/>
    </row>
    <row r="6765" spans="14:15" x14ac:dyDescent="0.25">
      <c r="N6765" s="84"/>
      <c r="O6765" s="84"/>
    </row>
    <row r="6766" spans="14:15" x14ac:dyDescent="0.25">
      <c r="N6766" s="84"/>
      <c r="O6766" s="84"/>
    </row>
    <row r="6767" spans="14:15" x14ac:dyDescent="0.25">
      <c r="N6767" s="84"/>
      <c r="O6767" s="84"/>
    </row>
    <row r="6768" spans="14:15" x14ac:dyDescent="0.25">
      <c r="N6768" s="84"/>
      <c r="O6768" s="84"/>
    </row>
    <row r="6769" spans="14:15" x14ac:dyDescent="0.25">
      <c r="N6769" s="84"/>
      <c r="O6769" s="84"/>
    </row>
    <row r="6770" spans="14:15" x14ac:dyDescent="0.25">
      <c r="N6770" s="84"/>
      <c r="O6770" s="84"/>
    </row>
    <row r="6771" spans="14:15" x14ac:dyDescent="0.25">
      <c r="N6771" s="84"/>
      <c r="O6771" s="84"/>
    </row>
    <row r="6772" spans="14:15" x14ac:dyDescent="0.25">
      <c r="N6772" s="84"/>
      <c r="O6772" s="84"/>
    </row>
    <row r="6773" spans="14:15" x14ac:dyDescent="0.25">
      <c r="N6773" s="84"/>
      <c r="O6773" s="84"/>
    </row>
    <row r="6774" spans="14:15" x14ac:dyDescent="0.25">
      <c r="N6774" s="84"/>
      <c r="O6774" s="84"/>
    </row>
    <row r="6775" spans="14:15" x14ac:dyDescent="0.25">
      <c r="N6775" s="84"/>
      <c r="O6775" s="84"/>
    </row>
    <row r="6776" spans="14:15" x14ac:dyDescent="0.25">
      <c r="N6776" s="84"/>
      <c r="O6776" s="84"/>
    </row>
    <row r="6777" spans="14:15" x14ac:dyDescent="0.25">
      <c r="N6777" s="84"/>
      <c r="O6777" s="84"/>
    </row>
    <row r="6778" spans="14:15" x14ac:dyDescent="0.25">
      <c r="N6778" s="84"/>
      <c r="O6778" s="84"/>
    </row>
    <row r="6779" spans="14:15" x14ac:dyDescent="0.25">
      <c r="N6779" s="84"/>
      <c r="O6779" s="84"/>
    </row>
    <row r="6780" spans="14:15" x14ac:dyDescent="0.25">
      <c r="N6780" s="84"/>
      <c r="O6780" s="84"/>
    </row>
    <row r="6781" spans="14:15" x14ac:dyDescent="0.25">
      <c r="N6781" s="84"/>
      <c r="O6781" s="84"/>
    </row>
    <row r="6782" spans="14:15" x14ac:dyDescent="0.25">
      <c r="N6782" s="84"/>
      <c r="O6782" s="84"/>
    </row>
    <row r="6783" spans="14:15" x14ac:dyDescent="0.25">
      <c r="N6783" s="84"/>
      <c r="O6783" s="84"/>
    </row>
    <row r="6784" spans="14:15" x14ac:dyDescent="0.25">
      <c r="N6784" s="84"/>
      <c r="O6784" s="84"/>
    </row>
    <row r="6785" spans="14:15" x14ac:dyDescent="0.25">
      <c r="N6785" s="84"/>
      <c r="O6785" s="84"/>
    </row>
    <row r="6786" spans="14:15" x14ac:dyDescent="0.25">
      <c r="N6786" s="84"/>
      <c r="O6786" s="84"/>
    </row>
    <row r="6787" spans="14:15" x14ac:dyDescent="0.25">
      <c r="N6787" s="84"/>
      <c r="O6787" s="84"/>
    </row>
    <row r="6788" spans="14:15" x14ac:dyDescent="0.25">
      <c r="N6788" s="84"/>
      <c r="O6788" s="84"/>
    </row>
    <row r="6789" spans="14:15" x14ac:dyDescent="0.25">
      <c r="N6789" s="84"/>
      <c r="O6789" s="84"/>
    </row>
    <row r="6790" spans="14:15" x14ac:dyDescent="0.25">
      <c r="N6790" s="84"/>
      <c r="O6790" s="84"/>
    </row>
    <row r="6791" spans="14:15" x14ac:dyDescent="0.25">
      <c r="N6791" s="84"/>
      <c r="O6791" s="84"/>
    </row>
    <row r="6792" spans="14:15" x14ac:dyDescent="0.25">
      <c r="N6792" s="84"/>
      <c r="O6792" s="84"/>
    </row>
    <row r="6793" spans="14:15" x14ac:dyDescent="0.25">
      <c r="N6793" s="84"/>
      <c r="O6793" s="84"/>
    </row>
    <row r="6794" spans="14:15" x14ac:dyDescent="0.25">
      <c r="N6794" s="84"/>
      <c r="O6794" s="84"/>
    </row>
    <row r="6795" spans="14:15" x14ac:dyDescent="0.25">
      <c r="N6795" s="84"/>
      <c r="O6795" s="84"/>
    </row>
    <row r="6796" spans="14:15" x14ac:dyDescent="0.25">
      <c r="N6796" s="84"/>
      <c r="O6796" s="84"/>
    </row>
    <row r="6797" spans="14:15" x14ac:dyDescent="0.25">
      <c r="N6797" s="84"/>
      <c r="O6797" s="84"/>
    </row>
    <row r="6798" spans="14:15" x14ac:dyDescent="0.25">
      <c r="N6798" s="84"/>
      <c r="O6798" s="84"/>
    </row>
    <row r="6799" spans="14:15" x14ac:dyDescent="0.25">
      <c r="N6799" s="84"/>
      <c r="O6799" s="84"/>
    </row>
    <row r="6800" spans="14:15" x14ac:dyDescent="0.25">
      <c r="N6800" s="84"/>
      <c r="O6800" s="84"/>
    </row>
    <row r="6801" spans="14:15" x14ac:dyDescent="0.25">
      <c r="N6801" s="84"/>
      <c r="O6801" s="84"/>
    </row>
    <row r="6802" spans="14:15" x14ac:dyDescent="0.25">
      <c r="N6802" s="84"/>
      <c r="O6802" s="84"/>
    </row>
    <row r="6803" spans="14:15" x14ac:dyDescent="0.25">
      <c r="N6803" s="84"/>
      <c r="O6803" s="84"/>
    </row>
    <row r="6804" spans="14:15" x14ac:dyDescent="0.25">
      <c r="N6804" s="84"/>
      <c r="O6804" s="84"/>
    </row>
    <row r="6805" spans="14:15" x14ac:dyDescent="0.25">
      <c r="N6805" s="84"/>
      <c r="O6805" s="84"/>
    </row>
    <row r="6806" spans="14:15" x14ac:dyDescent="0.25">
      <c r="N6806" s="84"/>
      <c r="O6806" s="84"/>
    </row>
    <row r="6807" spans="14:15" x14ac:dyDescent="0.25">
      <c r="N6807" s="84"/>
      <c r="O6807" s="84"/>
    </row>
    <row r="6808" spans="14:15" x14ac:dyDescent="0.25">
      <c r="N6808" s="84"/>
      <c r="O6808" s="84"/>
    </row>
    <row r="6809" spans="14:15" x14ac:dyDescent="0.25">
      <c r="N6809" s="84"/>
      <c r="O6809" s="84"/>
    </row>
    <row r="6810" spans="14:15" x14ac:dyDescent="0.25">
      <c r="N6810" s="84"/>
      <c r="O6810" s="84"/>
    </row>
    <row r="6811" spans="14:15" x14ac:dyDescent="0.25">
      <c r="N6811" s="84"/>
      <c r="O6811" s="84"/>
    </row>
    <row r="6812" spans="14:15" x14ac:dyDescent="0.25">
      <c r="N6812" s="84"/>
      <c r="O6812" s="84"/>
    </row>
    <row r="6813" spans="14:15" x14ac:dyDescent="0.25">
      <c r="N6813" s="84"/>
      <c r="O6813" s="84"/>
    </row>
    <row r="6814" spans="14:15" x14ac:dyDescent="0.25">
      <c r="N6814" s="84"/>
      <c r="O6814" s="84"/>
    </row>
    <row r="6815" spans="14:15" x14ac:dyDescent="0.25">
      <c r="N6815" s="84"/>
      <c r="O6815" s="84"/>
    </row>
    <row r="6816" spans="14:15" x14ac:dyDescent="0.25">
      <c r="N6816" s="84"/>
      <c r="O6816" s="84"/>
    </row>
    <row r="6817" spans="14:15" x14ac:dyDescent="0.25">
      <c r="N6817" s="84"/>
      <c r="O6817" s="84"/>
    </row>
    <row r="6818" spans="14:15" x14ac:dyDescent="0.25">
      <c r="N6818" s="84"/>
      <c r="O6818" s="84"/>
    </row>
    <row r="6819" spans="14:15" x14ac:dyDescent="0.25">
      <c r="N6819" s="84"/>
      <c r="O6819" s="84"/>
    </row>
    <row r="6820" spans="14:15" x14ac:dyDescent="0.25">
      <c r="N6820" s="84"/>
      <c r="O6820" s="84"/>
    </row>
    <row r="6821" spans="14:15" x14ac:dyDescent="0.25">
      <c r="N6821" s="84"/>
      <c r="O6821" s="84"/>
    </row>
    <row r="6822" spans="14:15" x14ac:dyDescent="0.25">
      <c r="N6822" s="84"/>
      <c r="O6822" s="84"/>
    </row>
    <row r="6823" spans="14:15" x14ac:dyDescent="0.25">
      <c r="N6823" s="84"/>
      <c r="O6823" s="84"/>
    </row>
    <row r="6824" spans="14:15" x14ac:dyDescent="0.25">
      <c r="N6824" s="84"/>
      <c r="O6824" s="84"/>
    </row>
    <row r="6825" spans="14:15" x14ac:dyDescent="0.25">
      <c r="N6825" s="84"/>
      <c r="O6825" s="84"/>
    </row>
    <row r="6826" spans="14:15" x14ac:dyDescent="0.25">
      <c r="N6826" s="84"/>
      <c r="O6826" s="84"/>
    </row>
    <row r="6827" spans="14:15" x14ac:dyDescent="0.25">
      <c r="N6827" s="84"/>
      <c r="O6827" s="84"/>
    </row>
    <row r="6828" spans="14:15" x14ac:dyDescent="0.25">
      <c r="N6828" s="84"/>
      <c r="O6828" s="84"/>
    </row>
    <row r="6829" spans="14:15" x14ac:dyDescent="0.25">
      <c r="N6829" s="84"/>
      <c r="O6829" s="84"/>
    </row>
    <row r="6830" spans="14:15" x14ac:dyDescent="0.25">
      <c r="N6830" s="84"/>
      <c r="O6830" s="84"/>
    </row>
    <row r="6831" spans="14:15" x14ac:dyDescent="0.25">
      <c r="N6831" s="84"/>
      <c r="O6831" s="84"/>
    </row>
    <row r="6832" spans="14:15" x14ac:dyDescent="0.25">
      <c r="N6832" s="84"/>
      <c r="O6832" s="84"/>
    </row>
    <row r="6833" spans="14:15" x14ac:dyDescent="0.25">
      <c r="N6833" s="84"/>
      <c r="O6833" s="84"/>
    </row>
    <row r="6834" spans="14:15" x14ac:dyDescent="0.25">
      <c r="N6834" s="84"/>
      <c r="O6834" s="84"/>
    </row>
    <row r="6835" spans="14:15" x14ac:dyDescent="0.25">
      <c r="N6835" s="84"/>
      <c r="O6835" s="84"/>
    </row>
    <row r="6836" spans="14:15" x14ac:dyDescent="0.25">
      <c r="N6836" s="84"/>
      <c r="O6836" s="84"/>
    </row>
    <row r="6837" spans="14:15" x14ac:dyDescent="0.25">
      <c r="N6837" s="84"/>
      <c r="O6837" s="84"/>
    </row>
    <row r="6838" spans="14:15" x14ac:dyDescent="0.25">
      <c r="N6838" s="84"/>
      <c r="O6838" s="84"/>
    </row>
    <row r="6839" spans="14:15" x14ac:dyDescent="0.25">
      <c r="N6839" s="84"/>
      <c r="O6839" s="84"/>
    </row>
    <row r="6840" spans="14:15" x14ac:dyDescent="0.25">
      <c r="N6840" s="84"/>
      <c r="O6840" s="84"/>
    </row>
    <row r="6841" spans="14:15" x14ac:dyDescent="0.25">
      <c r="N6841" s="84"/>
      <c r="O6841" s="84"/>
    </row>
    <row r="6842" spans="14:15" x14ac:dyDescent="0.25">
      <c r="N6842" s="84"/>
      <c r="O6842" s="84"/>
    </row>
    <row r="6843" spans="14:15" x14ac:dyDescent="0.25">
      <c r="N6843" s="84"/>
      <c r="O6843" s="84"/>
    </row>
    <row r="6844" spans="14:15" x14ac:dyDescent="0.25">
      <c r="N6844" s="84"/>
      <c r="O6844" s="84"/>
    </row>
    <row r="6845" spans="14:15" x14ac:dyDescent="0.25">
      <c r="N6845" s="84"/>
      <c r="O6845" s="84"/>
    </row>
    <row r="6846" spans="14:15" x14ac:dyDescent="0.25">
      <c r="N6846" s="84"/>
      <c r="O6846" s="84"/>
    </row>
    <row r="6847" spans="14:15" x14ac:dyDescent="0.25">
      <c r="N6847" s="84"/>
      <c r="O6847" s="84"/>
    </row>
    <row r="6848" spans="14:15" x14ac:dyDescent="0.25">
      <c r="N6848" s="84"/>
      <c r="O6848" s="84"/>
    </row>
    <row r="6849" spans="14:15" x14ac:dyDescent="0.25">
      <c r="N6849" s="84"/>
      <c r="O6849" s="84"/>
    </row>
    <row r="6850" spans="14:15" x14ac:dyDescent="0.25">
      <c r="N6850" s="84"/>
      <c r="O6850" s="84"/>
    </row>
    <row r="6851" spans="14:15" x14ac:dyDescent="0.25">
      <c r="N6851" s="84"/>
      <c r="O6851" s="84"/>
    </row>
    <row r="6852" spans="14:15" x14ac:dyDescent="0.25">
      <c r="N6852" s="84"/>
      <c r="O6852" s="84"/>
    </row>
    <row r="6853" spans="14:15" x14ac:dyDescent="0.25">
      <c r="N6853" s="84"/>
      <c r="O6853" s="84"/>
    </row>
    <row r="6854" spans="14:15" x14ac:dyDescent="0.25">
      <c r="N6854" s="84"/>
      <c r="O6854" s="84"/>
    </row>
    <row r="6855" spans="14:15" x14ac:dyDescent="0.25">
      <c r="N6855" s="84"/>
      <c r="O6855" s="84"/>
    </row>
    <row r="6856" spans="14:15" x14ac:dyDescent="0.25">
      <c r="N6856" s="84"/>
      <c r="O6856" s="84"/>
    </row>
    <row r="6857" spans="14:15" x14ac:dyDescent="0.25">
      <c r="N6857" s="84"/>
      <c r="O6857" s="84"/>
    </row>
    <row r="6858" spans="14:15" x14ac:dyDescent="0.25">
      <c r="N6858" s="84"/>
      <c r="O6858" s="84"/>
    </row>
    <row r="6859" spans="14:15" x14ac:dyDescent="0.25">
      <c r="N6859" s="84"/>
      <c r="O6859" s="84"/>
    </row>
    <row r="6860" spans="14:15" x14ac:dyDescent="0.25">
      <c r="N6860" s="84"/>
      <c r="O6860" s="84"/>
    </row>
    <row r="6861" spans="14:15" x14ac:dyDescent="0.25">
      <c r="N6861" s="84"/>
      <c r="O6861" s="84"/>
    </row>
    <row r="6862" spans="14:15" x14ac:dyDescent="0.25">
      <c r="N6862" s="84"/>
      <c r="O6862" s="84"/>
    </row>
    <row r="6863" spans="14:15" x14ac:dyDescent="0.25">
      <c r="N6863" s="84"/>
      <c r="O6863" s="84"/>
    </row>
    <row r="6864" spans="14:15" x14ac:dyDescent="0.25">
      <c r="N6864" s="84"/>
      <c r="O6864" s="84"/>
    </row>
    <row r="6865" spans="14:15" x14ac:dyDescent="0.25">
      <c r="N6865" s="84"/>
      <c r="O6865" s="84"/>
    </row>
    <row r="6866" spans="14:15" x14ac:dyDescent="0.25">
      <c r="N6866" s="84"/>
      <c r="O6866" s="84"/>
    </row>
    <row r="6867" spans="14:15" x14ac:dyDescent="0.25">
      <c r="N6867" s="84"/>
      <c r="O6867" s="84"/>
    </row>
    <row r="6868" spans="14:15" x14ac:dyDescent="0.25">
      <c r="N6868" s="84"/>
      <c r="O6868" s="84"/>
    </row>
    <row r="6869" spans="14:15" x14ac:dyDescent="0.25">
      <c r="N6869" s="84"/>
      <c r="O6869" s="84"/>
    </row>
    <row r="6870" spans="14:15" x14ac:dyDescent="0.25">
      <c r="N6870" s="84"/>
      <c r="O6870" s="84"/>
    </row>
    <row r="6871" spans="14:15" x14ac:dyDescent="0.25">
      <c r="N6871" s="84"/>
      <c r="O6871" s="84"/>
    </row>
    <row r="6872" spans="14:15" x14ac:dyDescent="0.25">
      <c r="N6872" s="84"/>
      <c r="O6872" s="84"/>
    </row>
    <row r="6873" spans="14:15" x14ac:dyDescent="0.25">
      <c r="N6873" s="84"/>
      <c r="O6873" s="84"/>
    </row>
    <row r="6874" spans="14:15" x14ac:dyDescent="0.25">
      <c r="N6874" s="84"/>
      <c r="O6874" s="84"/>
    </row>
    <row r="6875" spans="14:15" x14ac:dyDescent="0.25">
      <c r="N6875" s="84"/>
      <c r="O6875" s="84"/>
    </row>
    <row r="6876" spans="14:15" x14ac:dyDescent="0.25">
      <c r="N6876" s="84"/>
      <c r="O6876" s="84"/>
    </row>
    <row r="6877" spans="14:15" x14ac:dyDescent="0.25">
      <c r="N6877" s="84"/>
      <c r="O6877" s="84"/>
    </row>
    <row r="6878" spans="14:15" x14ac:dyDescent="0.25">
      <c r="N6878" s="84"/>
      <c r="O6878" s="84"/>
    </row>
    <row r="6879" spans="14:15" x14ac:dyDescent="0.25">
      <c r="N6879" s="84"/>
      <c r="O6879" s="84"/>
    </row>
    <row r="6880" spans="14:15" x14ac:dyDescent="0.25">
      <c r="N6880" s="84"/>
      <c r="O6880" s="84"/>
    </row>
    <row r="6881" spans="14:15" x14ac:dyDescent="0.25">
      <c r="N6881" s="84"/>
      <c r="O6881" s="84"/>
    </row>
    <row r="6882" spans="14:15" x14ac:dyDescent="0.25">
      <c r="N6882" s="84"/>
      <c r="O6882" s="84"/>
    </row>
    <row r="6883" spans="14:15" x14ac:dyDescent="0.25">
      <c r="N6883" s="84"/>
      <c r="O6883" s="84"/>
    </row>
    <row r="6884" spans="14:15" x14ac:dyDescent="0.25">
      <c r="N6884" s="84"/>
      <c r="O6884" s="84"/>
    </row>
    <row r="6885" spans="14:15" x14ac:dyDescent="0.25">
      <c r="N6885" s="84"/>
      <c r="O6885" s="84"/>
    </row>
    <row r="6886" spans="14:15" x14ac:dyDescent="0.25">
      <c r="N6886" s="84"/>
      <c r="O6886" s="84"/>
    </row>
    <row r="6887" spans="14:15" x14ac:dyDescent="0.25">
      <c r="N6887" s="84"/>
      <c r="O6887" s="84"/>
    </row>
    <row r="6888" spans="14:15" x14ac:dyDescent="0.25">
      <c r="N6888" s="84"/>
      <c r="O6888" s="84"/>
    </row>
    <row r="6889" spans="14:15" x14ac:dyDescent="0.25">
      <c r="N6889" s="84"/>
      <c r="O6889" s="84"/>
    </row>
    <row r="6890" spans="14:15" x14ac:dyDescent="0.25">
      <c r="N6890" s="84"/>
      <c r="O6890" s="84"/>
    </row>
    <row r="6891" spans="14:15" x14ac:dyDescent="0.25">
      <c r="N6891" s="84"/>
      <c r="O6891" s="84"/>
    </row>
    <row r="6892" spans="14:15" x14ac:dyDescent="0.25">
      <c r="N6892" s="84"/>
      <c r="O6892" s="84"/>
    </row>
    <row r="6893" spans="14:15" x14ac:dyDescent="0.25">
      <c r="N6893" s="84"/>
      <c r="O6893" s="84"/>
    </row>
    <row r="6894" spans="14:15" x14ac:dyDescent="0.25">
      <c r="N6894" s="84"/>
      <c r="O6894" s="84"/>
    </row>
    <row r="6895" spans="14:15" x14ac:dyDescent="0.25">
      <c r="N6895" s="84"/>
      <c r="O6895" s="84"/>
    </row>
    <row r="6896" spans="14:15" x14ac:dyDescent="0.25">
      <c r="N6896" s="84"/>
      <c r="O6896" s="84"/>
    </row>
    <row r="6897" spans="14:15" x14ac:dyDescent="0.25">
      <c r="N6897" s="84"/>
      <c r="O6897" s="84"/>
    </row>
    <row r="6898" spans="14:15" x14ac:dyDescent="0.25">
      <c r="N6898" s="84"/>
      <c r="O6898" s="84"/>
    </row>
    <row r="6899" spans="14:15" x14ac:dyDescent="0.25">
      <c r="N6899" s="84"/>
      <c r="O6899" s="84"/>
    </row>
    <row r="6900" spans="14:15" x14ac:dyDescent="0.25">
      <c r="N6900" s="84"/>
      <c r="O6900" s="84"/>
    </row>
    <row r="6901" spans="14:15" x14ac:dyDescent="0.25">
      <c r="N6901" s="84"/>
      <c r="O6901" s="84"/>
    </row>
    <row r="6902" spans="14:15" x14ac:dyDescent="0.25">
      <c r="N6902" s="84"/>
      <c r="O6902" s="84"/>
    </row>
    <row r="6903" spans="14:15" x14ac:dyDescent="0.25">
      <c r="N6903" s="84"/>
      <c r="O6903" s="84"/>
    </row>
    <row r="6904" spans="14:15" x14ac:dyDescent="0.25">
      <c r="N6904" s="84"/>
      <c r="O6904" s="84"/>
    </row>
    <row r="6905" spans="14:15" x14ac:dyDescent="0.25">
      <c r="N6905" s="84"/>
      <c r="O6905" s="84"/>
    </row>
    <row r="6906" spans="14:15" x14ac:dyDescent="0.25">
      <c r="N6906" s="84"/>
      <c r="O6906" s="84"/>
    </row>
    <row r="6907" spans="14:15" x14ac:dyDescent="0.25">
      <c r="N6907" s="84"/>
      <c r="O6907" s="84"/>
    </row>
    <row r="6908" spans="14:15" x14ac:dyDescent="0.25">
      <c r="N6908" s="84"/>
      <c r="O6908" s="84"/>
    </row>
    <row r="6909" spans="14:15" x14ac:dyDescent="0.25">
      <c r="N6909" s="84"/>
      <c r="O6909" s="84"/>
    </row>
    <row r="6910" spans="14:15" x14ac:dyDescent="0.25">
      <c r="N6910" s="84"/>
      <c r="O6910" s="84"/>
    </row>
    <row r="6911" spans="14:15" x14ac:dyDescent="0.25">
      <c r="N6911" s="84"/>
      <c r="O6911" s="84"/>
    </row>
    <row r="6912" spans="14:15" x14ac:dyDescent="0.25">
      <c r="N6912" s="84"/>
      <c r="O6912" s="84"/>
    </row>
    <row r="6913" spans="14:15" x14ac:dyDescent="0.25">
      <c r="N6913" s="84"/>
      <c r="O6913" s="84"/>
    </row>
    <row r="6914" spans="14:15" x14ac:dyDescent="0.25">
      <c r="N6914" s="84"/>
      <c r="O6914" s="84"/>
    </row>
    <row r="6915" spans="14:15" x14ac:dyDescent="0.25">
      <c r="N6915" s="84"/>
      <c r="O6915" s="84"/>
    </row>
    <row r="6916" spans="14:15" x14ac:dyDescent="0.25">
      <c r="N6916" s="84"/>
      <c r="O6916" s="84"/>
    </row>
    <row r="6917" spans="14:15" x14ac:dyDescent="0.25">
      <c r="N6917" s="84"/>
      <c r="O6917" s="84"/>
    </row>
    <row r="6918" spans="14:15" x14ac:dyDescent="0.25">
      <c r="N6918" s="84"/>
      <c r="O6918" s="84"/>
    </row>
    <row r="6919" spans="14:15" x14ac:dyDescent="0.25">
      <c r="N6919" s="84"/>
      <c r="O6919" s="84"/>
    </row>
    <row r="6920" spans="14:15" x14ac:dyDescent="0.25">
      <c r="N6920" s="84"/>
      <c r="O6920" s="84"/>
    </row>
    <row r="6921" spans="14:15" x14ac:dyDescent="0.25">
      <c r="N6921" s="84"/>
      <c r="O6921" s="84"/>
    </row>
    <row r="6922" spans="14:15" x14ac:dyDescent="0.25">
      <c r="N6922" s="84"/>
      <c r="O6922" s="84"/>
    </row>
    <row r="6923" spans="14:15" x14ac:dyDescent="0.25">
      <c r="N6923" s="84"/>
      <c r="O6923" s="84"/>
    </row>
    <row r="6924" spans="14:15" x14ac:dyDescent="0.25">
      <c r="N6924" s="84"/>
      <c r="O6924" s="84"/>
    </row>
    <row r="6925" spans="14:15" x14ac:dyDescent="0.25">
      <c r="N6925" s="84"/>
      <c r="O6925" s="84"/>
    </row>
    <row r="6926" spans="14:15" x14ac:dyDescent="0.25">
      <c r="N6926" s="84"/>
      <c r="O6926" s="84"/>
    </row>
    <row r="6927" spans="14:15" x14ac:dyDescent="0.25">
      <c r="N6927" s="84"/>
      <c r="O6927" s="84"/>
    </row>
    <row r="6928" spans="14:15" x14ac:dyDescent="0.25">
      <c r="N6928" s="84"/>
      <c r="O6928" s="84"/>
    </row>
    <row r="6929" spans="14:15" x14ac:dyDescent="0.25">
      <c r="N6929" s="84"/>
      <c r="O6929" s="84"/>
    </row>
    <row r="6930" spans="14:15" x14ac:dyDescent="0.25">
      <c r="N6930" s="84"/>
      <c r="O6930" s="84"/>
    </row>
    <row r="6931" spans="14:15" x14ac:dyDescent="0.25">
      <c r="N6931" s="84"/>
      <c r="O6931" s="84"/>
    </row>
    <row r="6932" spans="14:15" x14ac:dyDescent="0.25">
      <c r="N6932" s="84"/>
      <c r="O6932" s="84"/>
    </row>
    <row r="6933" spans="14:15" x14ac:dyDescent="0.25">
      <c r="N6933" s="84"/>
      <c r="O6933" s="84"/>
    </row>
    <row r="6934" spans="14:15" x14ac:dyDescent="0.25">
      <c r="N6934" s="84"/>
      <c r="O6934" s="84"/>
    </row>
    <row r="6935" spans="14:15" x14ac:dyDescent="0.25">
      <c r="N6935" s="84"/>
      <c r="O6935" s="84"/>
    </row>
    <row r="6936" spans="14:15" x14ac:dyDescent="0.25">
      <c r="N6936" s="84"/>
      <c r="O6936" s="84"/>
    </row>
    <row r="6937" spans="14:15" x14ac:dyDescent="0.25">
      <c r="N6937" s="84"/>
      <c r="O6937" s="84"/>
    </row>
    <row r="6938" spans="14:15" x14ac:dyDescent="0.25">
      <c r="N6938" s="84"/>
      <c r="O6938" s="84"/>
    </row>
    <row r="6939" spans="14:15" x14ac:dyDescent="0.25">
      <c r="N6939" s="84"/>
      <c r="O6939" s="84"/>
    </row>
    <row r="6940" spans="14:15" x14ac:dyDescent="0.25">
      <c r="N6940" s="84"/>
      <c r="O6940" s="84"/>
    </row>
    <row r="6941" spans="14:15" x14ac:dyDescent="0.25">
      <c r="N6941" s="84"/>
      <c r="O6941" s="84"/>
    </row>
    <row r="6942" spans="14:15" x14ac:dyDescent="0.25">
      <c r="N6942" s="84"/>
      <c r="O6942" s="84"/>
    </row>
    <row r="6943" spans="14:15" x14ac:dyDescent="0.25">
      <c r="N6943" s="84"/>
      <c r="O6943" s="84"/>
    </row>
    <row r="6944" spans="14:15" x14ac:dyDescent="0.25">
      <c r="N6944" s="84"/>
      <c r="O6944" s="84"/>
    </row>
    <row r="6945" spans="14:15" x14ac:dyDescent="0.25">
      <c r="N6945" s="84"/>
      <c r="O6945" s="84"/>
    </row>
    <row r="6946" spans="14:15" x14ac:dyDescent="0.25">
      <c r="N6946" s="84"/>
      <c r="O6946" s="84"/>
    </row>
    <row r="6947" spans="14:15" x14ac:dyDescent="0.25">
      <c r="N6947" s="84"/>
      <c r="O6947" s="84"/>
    </row>
    <row r="6948" spans="14:15" x14ac:dyDescent="0.25">
      <c r="N6948" s="84"/>
      <c r="O6948" s="84"/>
    </row>
    <row r="6949" spans="14:15" x14ac:dyDescent="0.25">
      <c r="N6949" s="84"/>
      <c r="O6949" s="84"/>
    </row>
    <row r="6950" spans="14:15" x14ac:dyDescent="0.25">
      <c r="N6950" s="84"/>
      <c r="O6950" s="84"/>
    </row>
    <row r="6951" spans="14:15" x14ac:dyDescent="0.25">
      <c r="N6951" s="84"/>
      <c r="O6951" s="84"/>
    </row>
    <row r="6952" spans="14:15" x14ac:dyDescent="0.25">
      <c r="N6952" s="84"/>
      <c r="O6952" s="84"/>
    </row>
    <row r="6953" spans="14:15" x14ac:dyDescent="0.25">
      <c r="N6953" s="84"/>
      <c r="O6953" s="84"/>
    </row>
    <row r="6954" spans="14:15" x14ac:dyDescent="0.25">
      <c r="N6954" s="84"/>
      <c r="O6954" s="84"/>
    </row>
    <row r="6955" spans="14:15" x14ac:dyDescent="0.25">
      <c r="N6955" s="84"/>
      <c r="O6955" s="84"/>
    </row>
    <row r="6956" spans="14:15" x14ac:dyDescent="0.25">
      <c r="N6956" s="84"/>
      <c r="O6956" s="84"/>
    </row>
    <row r="6957" spans="14:15" x14ac:dyDescent="0.25">
      <c r="N6957" s="84"/>
      <c r="O6957" s="84"/>
    </row>
    <row r="6958" spans="14:15" x14ac:dyDescent="0.25">
      <c r="N6958" s="84"/>
      <c r="O6958" s="84"/>
    </row>
    <row r="6959" spans="14:15" x14ac:dyDescent="0.25">
      <c r="N6959" s="84"/>
      <c r="O6959" s="84"/>
    </row>
    <row r="6960" spans="14:15" x14ac:dyDescent="0.25">
      <c r="N6960" s="84"/>
      <c r="O6960" s="84"/>
    </row>
    <row r="6961" spans="14:15" x14ac:dyDescent="0.25">
      <c r="N6961" s="84"/>
      <c r="O6961" s="84"/>
    </row>
    <row r="6962" spans="14:15" x14ac:dyDescent="0.25">
      <c r="N6962" s="84"/>
      <c r="O6962" s="84"/>
    </row>
    <row r="6963" spans="14:15" x14ac:dyDescent="0.25">
      <c r="N6963" s="84"/>
      <c r="O6963" s="84"/>
    </row>
    <row r="6964" spans="14:15" x14ac:dyDescent="0.25">
      <c r="N6964" s="84"/>
      <c r="O6964" s="84"/>
    </row>
    <row r="6965" spans="14:15" x14ac:dyDescent="0.25">
      <c r="N6965" s="84"/>
      <c r="O6965" s="84"/>
    </row>
    <row r="6966" spans="14:15" x14ac:dyDescent="0.25">
      <c r="N6966" s="84"/>
      <c r="O6966" s="84"/>
    </row>
    <row r="6967" spans="14:15" x14ac:dyDescent="0.25">
      <c r="N6967" s="84"/>
      <c r="O6967" s="84"/>
    </row>
    <row r="6968" spans="14:15" x14ac:dyDescent="0.25">
      <c r="N6968" s="84"/>
      <c r="O6968" s="84"/>
    </row>
    <row r="6969" spans="14:15" x14ac:dyDescent="0.25">
      <c r="N6969" s="84"/>
      <c r="O6969" s="84"/>
    </row>
    <row r="6970" spans="14:15" x14ac:dyDescent="0.25">
      <c r="N6970" s="84"/>
      <c r="O6970" s="84"/>
    </row>
    <row r="6971" spans="14:15" x14ac:dyDescent="0.25">
      <c r="N6971" s="84"/>
      <c r="O6971" s="84"/>
    </row>
    <row r="6972" spans="14:15" x14ac:dyDescent="0.25">
      <c r="N6972" s="84"/>
      <c r="O6972" s="84"/>
    </row>
    <row r="6973" spans="14:15" x14ac:dyDescent="0.25">
      <c r="N6973" s="84"/>
      <c r="O6973" s="84"/>
    </row>
    <row r="6974" spans="14:15" x14ac:dyDescent="0.25">
      <c r="N6974" s="84"/>
      <c r="O6974" s="84"/>
    </row>
    <row r="6975" spans="14:15" x14ac:dyDescent="0.25">
      <c r="N6975" s="84"/>
      <c r="O6975" s="84"/>
    </row>
    <row r="6976" spans="14:15" x14ac:dyDescent="0.25">
      <c r="N6976" s="84"/>
      <c r="O6976" s="84"/>
    </row>
    <row r="6977" spans="14:15" x14ac:dyDescent="0.25">
      <c r="N6977" s="84"/>
      <c r="O6977" s="84"/>
    </row>
    <row r="6978" spans="14:15" x14ac:dyDescent="0.25">
      <c r="N6978" s="84"/>
      <c r="O6978" s="84"/>
    </row>
    <row r="6979" spans="14:15" x14ac:dyDescent="0.25">
      <c r="N6979" s="84"/>
      <c r="O6979" s="84"/>
    </row>
    <row r="6980" spans="14:15" x14ac:dyDescent="0.25">
      <c r="N6980" s="84"/>
      <c r="O6980" s="84"/>
    </row>
    <row r="6981" spans="14:15" x14ac:dyDescent="0.25">
      <c r="N6981" s="84"/>
      <c r="O6981" s="84"/>
    </row>
    <row r="6982" spans="14:15" x14ac:dyDescent="0.25">
      <c r="N6982" s="84"/>
      <c r="O6982" s="84"/>
    </row>
    <row r="6983" spans="14:15" x14ac:dyDescent="0.25">
      <c r="N6983" s="84"/>
      <c r="O6983" s="84"/>
    </row>
    <row r="6984" spans="14:15" x14ac:dyDescent="0.25">
      <c r="N6984" s="84"/>
      <c r="O6984" s="84"/>
    </row>
    <row r="6985" spans="14:15" x14ac:dyDescent="0.25">
      <c r="N6985" s="84"/>
      <c r="O6985" s="84"/>
    </row>
    <row r="6986" spans="14:15" x14ac:dyDescent="0.25">
      <c r="N6986" s="84"/>
      <c r="O6986" s="84"/>
    </row>
    <row r="6987" spans="14:15" x14ac:dyDescent="0.25">
      <c r="N6987" s="84"/>
      <c r="O6987" s="84"/>
    </row>
    <row r="6988" spans="14:15" x14ac:dyDescent="0.25">
      <c r="N6988" s="84"/>
      <c r="O6988" s="84"/>
    </row>
    <row r="6989" spans="14:15" x14ac:dyDescent="0.25">
      <c r="N6989" s="84"/>
      <c r="O6989" s="84"/>
    </row>
    <row r="6990" spans="14:15" x14ac:dyDescent="0.25">
      <c r="N6990" s="84"/>
      <c r="O6990" s="84"/>
    </row>
    <row r="6991" spans="14:15" x14ac:dyDescent="0.25">
      <c r="N6991" s="84"/>
      <c r="O6991" s="84"/>
    </row>
    <row r="6992" spans="14:15" x14ac:dyDescent="0.25">
      <c r="N6992" s="84"/>
      <c r="O6992" s="84"/>
    </row>
    <row r="6993" spans="14:15" x14ac:dyDescent="0.25">
      <c r="N6993" s="84"/>
      <c r="O6993" s="84"/>
    </row>
    <row r="6994" spans="14:15" x14ac:dyDescent="0.25">
      <c r="N6994" s="84"/>
      <c r="O6994" s="84"/>
    </row>
    <row r="6995" spans="14:15" x14ac:dyDescent="0.25">
      <c r="N6995" s="84"/>
      <c r="O6995" s="84"/>
    </row>
    <row r="6996" spans="14:15" x14ac:dyDescent="0.25">
      <c r="N6996" s="84"/>
      <c r="O6996" s="84"/>
    </row>
    <row r="6997" spans="14:15" x14ac:dyDescent="0.25">
      <c r="N6997" s="84"/>
      <c r="O6997" s="84"/>
    </row>
    <row r="6998" spans="14:15" x14ac:dyDescent="0.25">
      <c r="N6998" s="84"/>
      <c r="O6998" s="84"/>
    </row>
    <row r="6999" spans="14:15" x14ac:dyDescent="0.25">
      <c r="N6999" s="84"/>
      <c r="O6999" s="84"/>
    </row>
    <row r="7000" spans="14:15" x14ac:dyDescent="0.25">
      <c r="N7000" s="84"/>
      <c r="O7000" s="84"/>
    </row>
    <row r="7001" spans="14:15" x14ac:dyDescent="0.25">
      <c r="N7001" s="84"/>
      <c r="O7001" s="84"/>
    </row>
    <row r="7002" spans="14:15" x14ac:dyDescent="0.25">
      <c r="N7002" s="84"/>
      <c r="O7002" s="84"/>
    </row>
    <row r="7003" spans="14:15" x14ac:dyDescent="0.25">
      <c r="N7003" s="84"/>
      <c r="O7003" s="84"/>
    </row>
    <row r="7004" spans="14:15" x14ac:dyDescent="0.25">
      <c r="N7004" s="84"/>
      <c r="O7004" s="84"/>
    </row>
    <row r="7005" spans="14:15" x14ac:dyDescent="0.25">
      <c r="N7005" s="84"/>
      <c r="O7005" s="84"/>
    </row>
    <row r="7006" spans="14:15" x14ac:dyDescent="0.25">
      <c r="N7006" s="84"/>
      <c r="O7006" s="84"/>
    </row>
    <row r="7007" spans="14:15" x14ac:dyDescent="0.25">
      <c r="N7007" s="84"/>
      <c r="O7007" s="84"/>
    </row>
    <row r="7008" spans="14:15" x14ac:dyDescent="0.25">
      <c r="N7008" s="84"/>
      <c r="O7008" s="84"/>
    </row>
    <row r="7009" spans="14:15" x14ac:dyDescent="0.25">
      <c r="N7009" s="84"/>
      <c r="O7009" s="84"/>
    </row>
    <row r="7010" spans="14:15" x14ac:dyDescent="0.25">
      <c r="N7010" s="84"/>
      <c r="O7010" s="84"/>
    </row>
    <row r="7011" spans="14:15" x14ac:dyDescent="0.25">
      <c r="N7011" s="84"/>
      <c r="O7011" s="84"/>
    </row>
    <row r="7012" spans="14:15" x14ac:dyDescent="0.25">
      <c r="N7012" s="84"/>
      <c r="O7012" s="84"/>
    </row>
    <row r="7013" spans="14:15" x14ac:dyDescent="0.25">
      <c r="N7013" s="84"/>
      <c r="O7013" s="84"/>
    </row>
    <row r="7014" spans="14:15" x14ac:dyDescent="0.25">
      <c r="N7014" s="84"/>
      <c r="O7014" s="84"/>
    </row>
    <row r="7015" spans="14:15" x14ac:dyDescent="0.25">
      <c r="N7015" s="84"/>
      <c r="O7015" s="84"/>
    </row>
    <row r="7016" spans="14:15" x14ac:dyDescent="0.25">
      <c r="N7016" s="84"/>
      <c r="O7016" s="84"/>
    </row>
    <row r="7017" spans="14:15" x14ac:dyDescent="0.25">
      <c r="N7017" s="84"/>
      <c r="O7017" s="84"/>
    </row>
    <row r="7018" spans="14:15" x14ac:dyDescent="0.25">
      <c r="N7018" s="84"/>
      <c r="O7018" s="84"/>
    </row>
    <row r="7019" spans="14:15" x14ac:dyDescent="0.25">
      <c r="N7019" s="84"/>
      <c r="O7019" s="84"/>
    </row>
    <row r="7020" spans="14:15" x14ac:dyDescent="0.25">
      <c r="N7020" s="84"/>
      <c r="O7020" s="84"/>
    </row>
    <row r="7021" spans="14:15" x14ac:dyDescent="0.25">
      <c r="N7021" s="84"/>
      <c r="O7021" s="84"/>
    </row>
    <row r="7022" spans="14:15" x14ac:dyDescent="0.25">
      <c r="N7022" s="84"/>
      <c r="O7022" s="84"/>
    </row>
    <row r="7023" spans="14:15" x14ac:dyDescent="0.25">
      <c r="N7023" s="84"/>
      <c r="O7023" s="84"/>
    </row>
    <row r="7024" spans="14:15" x14ac:dyDescent="0.25">
      <c r="N7024" s="84"/>
      <c r="O7024" s="84"/>
    </row>
    <row r="7025" spans="14:15" x14ac:dyDescent="0.25">
      <c r="N7025" s="84"/>
      <c r="O7025" s="84"/>
    </row>
    <row r="7026" spans="14:15" x14ac:dyDescent="0.25">
      <c r="N7026" s="84"/>
      <c r="O7026" s="84"/>
    </row>
    <row r="7027" spans="14:15" x14ac:dyDescent="0.25">
      <c r="N7027" s="84"/>
      <c r="O7027" s="84"/>
    </row>
    <row r="7028" spans="14:15" x14ac:dyDescent="0.25">
      <c r="N7028" s="84"/>
      <c r="O7028" s="84"/>
    </row>
    <row r="7029" spans="14:15" x14ac:dyDescent="0.25">
      <c r="N7029" s="84"/>
      <c r="O7029" s="84"/>
    </row>
    <row r="7030" spans="14:15" x14ac:dyDescent="0.25">
      <c r="N7030" s="84"/>
      <c r="O7030" s="84"/>
    </row>
    <row r="7031" spans="14:15" x14ac:dyDescent="0.25">
      <c r="N7031" s="84"/>
      <c r="O7031" s="84"/>
    </row>
    <row r="7032" spans="14:15" x14ac:dyDescent="0.25">
      <c r="N7032" s="84"/>
      <c r="O7032" s="84"/>
    </row>
    <row r="7033" spans="14:15" x14ac:dyDescent="0.25">
      <c r="N7033" s="84"/>
      <c r="O7033" s="84"/>
    </row>
    <row r="7034" spans="14:15" x14ac:dyDescent="0.25">
      <c r="N7034" s="84"/>
      <c r="O7034" s="84"/>
    </row>
    <row r="7035" spans="14:15" x14ac:dyDescent="0.25">
      <c r="N7035" s="84"/>
      <c r="O7035" s="84"/>
    </row>
    <row r="7036" spans="14:15" x14ac:dyDescent="0.25">
      <c r="N7036" s="84"/>
      <c r="O7036" s="84"/>
    </row>
    <row r="7037" spans="14:15" x14ac:dyDescent="0.25">
      <c r="N7037" s="84"/>
      <c r="O7037" s="84"/>
    </row>
    <row r="7038" spans="14:15" x14ac:dyDescent="0.25">
      <c r="N7038" s="84"/>
      <c r="O7038" s="84"/>
    </row>
    <row r="7039" spans="14:15" x14ac:dyDescent="0.25">
      <c r="N7039" s="84"/>
      <c r="O7039" s="84"/>
    </row>
    <row r="7040" spans="14:15" x14ac:dyDescent="0.25">
      <c r="N7040" s="84"/>
      <c r="O7040" s="84"/>
    </row>
    <row r="7041" spans="14:15" x14ac:dyDescent="0.25">
      <c r="N7041" s="84"/>
      <c r="O7041" s="84"/>
    </row>
    <row r="7042" spans="14:15" x14ac:dyDescent="0.25">
      <c r="N7042" s="84"/>
      <c r="O7042" s="84"/>
    </row>
    <row r="7043" spans="14:15" x14ac:dyDescent="0.25">
      <c r="N7043" s="84"/>
      <c r="O7043" s="84"/>
    </row>
    <row r="7044" spans="14:15" x14ac:dyDescent="0.25">
      <c r="N7044" s="84"/>
      <c r="O7044" s="84"/>
    </row>
    <row r="7045" spans="14:15" x14ac:dyDescent="0.25">
      <c r="N7045" s="84"/>
      <c r="O7045" s="84"/>
    </row>
    <row r="7046" spans="14:15" x14ac:dyDescent="0.25">
      <c r="N7046" s="84"/>
      <c r="O7046" s="84"/>
    </row>
    <row r="7047" spans="14:15" x14ac:dyDescent="0.25">
      <c r="N7047" s="84"/>
      <c r="O7047" s="84"/>
    </row>
    <row r="7048" spans="14:15" x14ac:dyDescent="0.25">
      <c r="N7048" s="84"/>
      <c r="O7048" s="84"/>
    </row>
    <row r="7049" spans="14:15" x14ac:dyDescent="0.25">
      <c r="N7049" s="84"/>
      <c r="O7049" s="84"/>
    </row>
    <row r="7050" spans="14:15" x14ac:dyDescent="0.25">
      <c r="N7050" s="84"/>
      <c r="O7050" s="84"/>
    </row>
    <row r="7051" spans="14:15" x14ac:dyDescent="0.25">
      <c r="N7051" s="84"/>
      <c r="O7051" s="84"/>
    </row>
    <row r="7052" spans="14:15" x14ac:dyDescent="0.25">
      <c r="N7052" s="84"/>
      <c r="O7052" s="84"/>
    </row>
    <row r="7053" spans="14:15" x14ac:dyDescent="0.25">
      <c r="N7053" s="84"/>
      <c r="O7053" s="84"/>
    </row>
    <row r="7054" spans="14:15" x14ac:dyDescent="0.25">
      <c r="N7054" s="84"/>
      <c r="O7054" s="84"/>
    </row>
    <row r="7055" spans="14:15" x14ac:dyDescent="0.25">
      <c r="N7055" s="84"/>
      <c r="O7055" s="84"/>
    </row>
    <row r="7056" spans="14:15" x14ac:dyDescent="0.25">
      <c r="N7056" s="84"/>
      <c r="O7056" s="84"/>
    </row>
    <row r="7057" spans="14:15" x14ac:dyDescent="0.25">
      <c r="N7057" s="84"/>
      <c r="O7057" s="84"/>
    </row>
    <row r="7058" spans="14:15" x14ac:dyDescent="0.25">
      <c r="N7058" s="84"/>
      <c r="O7058" s="84"/>
    </row>
    <row r="7059" spans="14:15" x14ac:dyDescent="0.25">
      <c r="N7059" s="84"/>
      <c r="O7059" s="84"/>
    </row>
    <row r="7060" spans="14:15" x14ac:dyDescent="0.25">
      <c r="N7060" s="84"/>
      <c r="O7060" s="84"/>
    </row>
    <row r="7061" spans="14:15" x14ac:dyDescent="0.25">
      <c r="N7061" s="84"/>
      <c r="O7061" s="84"/>
    </row>
    <row r="7062" spans="14:15" x14ac:dyDescent="0.25">
      <c r="N7062" s="84"/>
      <c r="O7062" s="84"/>
    </row>
    <row r="7063" spans="14:15" x14ac:dyDescent="0.25">
      <c r="N7063" s="84"/>
      <c r="O7063" s="84"/>
    </row>
    <row r="7064" spans="14:15" x14ac:dyDescent="0.25">
      <c r="N7064" s="84"/>
      <c r="O7064" s="84"/>
    </row>
    <row r="7065" spans="14:15" x14ac:dyDescent="0.25">
      <c r="N7065" s="84"/>
      <c r="O7065" s="84"/>
    </row>
    <row r="7066" spans="14:15" x14ac:dyDescent="0.25">
      <c r="N7066" s="84"/>
      <c r="O7066" s="84"/>
    </row>
    <row r="7067" spans="14:15" x14ac:dyDescent="0.25">
      <c r="N7067" s="84"/>
      <c r="O7067" s="84"/>
    </row>
    <row r="7068" spans="14:15" x14ac:dyDescent="0.25">
      <c r="N7068" s="84"/>
      <c r="O7068" s="84"/>
    </row>
    <row r="7069" spans="14:15" x14ac:dyDescent="0.25">
      <c r="N7069" s="84"/>
      <c r="O7069" s="84"/>
    </row>
    <row r="7070" spans="14:15" x14ac:dyDescent="0.25">
      <c r="N7070" s="84"/>
      <c r="O7070" s="84"/>
    </row>
    <row r="7071" spans="14:15" x14ac:dyDescent="0.25">
      <c r="N7071" s="84"/>
      <c r="O7071" s="84"/>
    </row>
    <row r="7072" spans="14:15" x14ac:dyDescent="0.25">
      <c r="N7072" s="84"/>
      <c r="O7072" s="84"/>
    </row>
    <row r="7073" spans="14:15" x14ac:dyDescent="0.25">
      <c r="N7073" s="84"/>
      <c r="O7073" s="84"/>
    </row>
    <row r="7074" spans="14:15" x14ac:dyDescent="0.25">
      <c r="N7074" s="84"/>
      <c r="O7074" s="84"/>
    </row>
    <row r="7075" spans="14:15" x14ac:dyDescent="0.25">
      <c r="N7075" s="84"/>
      <c r="O7075" s="84"/>
    </row>
    <row r="7076" spans="14:15" x14ac:dyDescent="0.25">
      <c r="N7076" s="84"/>
      <c r="O7076" s="84"/>
    </row>
    <row r="7077" spans="14:15" x14ac:dyDescent="0.25">
      <c r="N7077" s="84"/>
      <c r="O7077" s="84"/>
    </row>
    <row r="7078" spans="14:15" x14ac:dyDescent="0.25">
      <c r="N7078" s="84"/>
      <c r="O7078" s="84"/>
    </row>
    <row r="7079" spans="14:15" x14ac:dyDescent="0.25">
      <c r="N7079" s="84"/>
      <c r="O7079" s="84"/>
    </row>
    <row r="7080" spans="14:15" x14ac:dyDescent="0.25">
      <c r="N7080" s="84"/>
      <c r="O7080" s="84"/>
    </row>
    <row r="7081" spans="14:15" x14ac:dyDescent="0.25">
      <c r="N7081" s="84"/>
      <c r="O7081" s="84"/>
    </row>
    <row r="7082" spans="14:15" x14ac:dyDescent="0.25">
      <c r="N7082" s="84"/>
      <c r="O7082" s="84"/>
    </row>
    <row r="7083" spans="14:15" x14ac:dyDescent="0.25">
      <c r="N7083" s="84"/>
      <c r="O7083" s="84"/>
    </row>
    <row r="7084" spans="14:15" x14ac:dyDescent="0.25">
      <c r="N7084" s="84"/>
      <c r="O7084" s="84"/>
    </row>
    <row r="7085" spans="14:15" x14ac:dyDescent="0.25">
      <c r="N7085" s="84"/>
      <c r="O7085" s="84"/>
    </row>
    <row r="7086" spans="14:15" x14ac:dyDescent="0.25">
      <c r="N7086" s="84"/>
      <c r="O7086" s="84"/>
    </row>
    <row r="7087" spans="14:15" x14ac:dyDescent="0.25">
      <c r="N7087" s="84"/>
      <c r="O7087" s="84"/>
    </row>
    <row r="7088" spans="14:15" x14ac:dyDescent="0.25">
      <c r="N7088" s="84"/>
      <c r="O7088" s="84"/>
    </row>
    <row r="7089" spans="14:15" x14ac:dyDescent="0.25">
      <c r="N7089" s="84"/>
      <c r="O7089" s="84"/>
    </row>
    <row r="7090" spans="14:15" x14ac:dyDescent="0.25">
      <c r="N7090" s="84"/>
      <c r="O7090" s="84"/>
    </row>
    <row r="7091" spans="14:15" x14ac:dyDescent="0.25">
      <c r="N7091" s="84"/>
      <c r="O7091" s="84"/>
    </row>
    <row r="7092" spans="14:15" x14ac:dyDescent="0.25">
      <c r="N7092" s="84"/>
      <c r="O7092" s="84"/>
    </row>
    <row r="7093" spans="14:15" x14ac:dyDescent="0.25">
      <c r="N7093" s="84"/>
      <c r="O7093" s="84"/>
    </row>
    <row r="7094" spans="14:15" x14ac:dyDescent="0.25">
      <c r="N7094" s="84"/>
      <c r="O7094" s="84"/>
    </row>
    <row r="7095" spans="14:15" x14ac:dyDescent="0.25">
      <c r="N7095" s="84"/>
      <c r="O7095" s="84"/>
    </row>
    <row r="7096" spans="14:15" x14ac:dyDescent="0.25">
      <c r="N7096" s="84"/>
      <c r="O7096" s="84"/>
    </row>
    <row r="7097" spans="14:15" x14ac:dyDescent="0.25">
      <c r="N7097" s="84"/>
      <c r="O7097" s="84"/>
    </row>
    <row r="7098" spans="14:15" x14ac:dyDescent="0.25">
      <c r="N7098" s="84"/>
      <c r="O7098" s="84"/>
    </row>
    <row r="7099" spans="14:15" x14ac:dyDescent="0.25">
      <c r="N7099" s="84"/>
      <c r="O7099" s="84"/>
    </row>
    <row r="7100" spans="14:15" x14ac:dyDescent="0.25">
      <c r="N7100" s="84"/>
      <c r="O7100" s="84"/>
    </row>
    <row r="7101" spans="14:15" x14ac:dyDescent="0.25">
      <c r="N7101" s="84"/>
      <c r="O7101" s="84"/>
    </row>
    <row r="7102" spans="14:15" x14ac:dyDescent="0.25">
      <c r="N7102" s="84"/>
      <c r="O7102" s="84"/>
    </row>
    <row r="7103" spans="14:15" x14ac:dyDescent="0.25">
      <c r="N7103" s="84"/>
      <c r="O7103" s="84"/>
    </row>
    <row r="7104" spans="14:15" x14ac:dyDescent="0.25">
      <c r="N7104" s="84"/>
      <c r="O7104" s="84"/>
    </row>
    <row r="7105" spans="14:15" x14ac:dyDescent="0.25">
      <c r="N7105" s="84"/>
      <c r="O7105" s="84"/>
    </row>
    <row r="7106" spans="14:15" x14ac:dyDescent="0.25">
      <c r="N7106" s="84"/>
      <c r="O7106" s="84"/>
    </row>
    <row r="7107" spans="14:15" x14ac:dyDescent="0.25">
      <c r="N7107" s="84"/>
      <c r="O7107" s="84"/>
    </row>
    <row r="7108" spans="14:15" x14ac:dyDescent="0.25">
      <c r="N7108" s="84"/>
      <c r="O7108" s="84"/>
    </row>
    <row r="7109" spans="14:15" x14ac:dyDescent="0.25">
      <c r="N7109" s="84"/>
      <c r="O7109" s="84"/>
    </row>
    <row r="7110" spans="14:15" x14ac:dyDescent="0.25">
      <c r="N7110" s="84"/>
      <c r="O7110" s="84"/>
    </row>
    <row r="7111" spans="14:15" x14ac:dyDescent="0.25">
      <c r="N7111" s="84"/>
      <c r="O7111" s="84"/>
    </row>
    <row r="7112" spans="14:15" x14ac:dyDescent="0.25">
      <c r="N7112" s="84"/>
      <c r="O7112" s="84"/>
    </row>
    <row r="7113" spans="14:15" x14ac:dyDescent="0.25">
      <c r="N7113" s="84"/>
      <c r="O7113" s="84"/>
    </row>
    <row r="7114" spans="14:15" x14ac:dyDescent="0.25">
      <c r="N7114" s="84"/>
      <c r="O7114" s="84"/>
    </row>
    <row r="7115" spans="14:15" x14ac:dyDescent="0.25">
      <c r="N7115" s="84"/>
      <c r="O7115" s="84"/>
    </row>
    <row r="7116" spans="14:15" x14ac:dyDescent="0.25">
      <c r="N7116" s="84"/>
      <c r="O7116" s="84"/>
    </row>
    <row r="7117" spans="14:15" x14ac:dyDescent="0.25">
      <c r="N7117" s="84"/>
      <c r="O7117" s="84"/>
    </row>
    <row r="7118" spans="14:15" x14ac:dyDescent="0.25">
      <c r="N7118" s="84"/>
      <c r="O7118" s="84"/>
    </row>
    <row r="7119" spans="14:15" x14ac:dyDescent="0.25">
      <c r="N7119" s="84"/>
      <c r="O7119" s="84"/>
    </row>
    <row r="7120" spans="14:15" x14ac:dyDescent="0.25">
      <c r="N7120" s="84"/>
      <c r="O7120" s="84"/>
    </row>
    <row r="7121" spans="14:15" x14ac:dyDescent="0.25">
      <c r="N7121" s="84"/>
      <c r="O7121" s="84"/>
    </row>
    <row r="7122" spans="14:15" x14ac:dyDescent="0.25">
      <c r="N7122" s="84"/>
      <c r="O7122" s="84"/>
    </row>
    <row r="7123" spans="14:15" x14ac:dyDescent="0.25">
      <c r="N7123" s="84"/>
      <c r="O7123" s="84"/>
    </row>
    <row r="7124" spans="14:15" x14ac:dyDescent="0.25">
      <c r="N7124" s="84"/>
      <c r="O7124" s="84"/>
    </row>
    <row r="7125" spans="14:15" x14ac:dyDescent="0.25">
      <c r="N7125" s="84"/>
      <c r="O7125" s="84"/>
    </row>
    <row r="7126" spans="14:15" x14ac:dyDescent="0.25">
      <c r="N7126" s="84"/>
      <c r="O7126" s="84"/>
    </row>
    <row r="7127" spans="14:15" x14ac:dyDescent="0.25">
      <c r="N7127" s="84"/>
      <c r="O7127" s="84"/>
    </row>
    <row r="7128" spans="14:15" x14ac:dyDescent="0.25">
      <c r="N7128" s="84"/>
      <c r="O7128" s="84"/>
    </row>
    <row r="7129" spans="14:15" x14ac:dyDescent="0.25">
      <c r="N7129" s="84"/>
      <c r="O7129" s="84"/>
    </row>
    <row r="7130" spans="14:15" x14ac:dyDescent="0.25">
      <c r="N7130" s="84"/>
      <c r="O7130" s="84"/>
    </row>
    <row r="7131" spans="14:15" x14ac:dyDescent="0.25">
      <c r="N7131" s="84"/>
      <c r="O7131" s="84"/>
    </row>
    <row r="7132" spans="14:15" x14ac:dyDescent="0.25">
      <c r="N7132" s="84"/>
      <c r="O7132" s="84"/>
    </row>
    <row r="7133" spans="14:15" x14ac:dyDescent="0.25">
      <c r="N7133" s="84"/>
      <c r="O7133" s="84"/>
    </row>
    <row r="7134" spans="14:15" x14ac:dyDescent="0.25">
      <c r="N7134" s="84"/>
      <c r="O7134" s="84"/>
    </row>
    <row r="7135" spans="14:15" x14ac:dyDescent="0.25">
      <c r="N7135" s="84"/>
      <c r="O7135" s="84"/>
    </row>
    <row r="7136" spans="14:15" x14ac:dyDescent="0.25">
      <c r="N7136" s="84"/>
      <c r="O7136" s="84"/>
    </row>
    <row r="7137" spans="14:15" x14ac:dyDescent="0.25">
      <c r="N7137" s="84"/>
      <c r="O7137" s="84"/>
    </row>
    <row r="7138" spans="14:15" x14ac:dyDescent="0.25">
      <c r="N7138" s="84"/>
      <c r="O7138" s="84"/>
    </row>
    <row r="7139" spans="14:15" x14ac:dyDescent="0.25">
      <c r="N7139" s="84"/>
      <c r="O7139" s="84"/>
    </row>
    <row r="7140" spans="14:15" x14ac:dyDescent="0.25">
      <c r="N7140" s="84"/>
      <c r="O7140" s="84"/>
    </row>
    <row r="7141" spans="14:15" x14ac:dyDescent="0.25">
      <c r="N7141" s="84"/>
      <c r="O7141" s="84"/>
    </row>
    <row r="7142" spans="14:15" x14ac:dyDescent="0.25">
      <c r="N7142" s="84"/>
      <c r="O7142" s="84"/>
    </row>
    <row r="7143" spans="14:15" x14ac:dyDescent="0.25">
      <c r="N7143" s="84"/>
      <c r="O7143" s="84"/>
    </row>
    <row r="7144" spans="14:15" x14ac:dyDescent="0.25">
      <c r="N7144" s="84"/>
      <c r="O7144" s="84"/>
    </row>
    <row r="7145" spans="14:15" x14ac:dyDescent="0.25">
      <c r="N7145" s="84"/>
      <c r="O7145" s="84"/>
    </row>
    <row r="7146" spans="14:15" x14ac:dyDescent="0.25">
      <c r="N7146" s="84"/>
      <c r="O7146" s="84"/>
    </row>
    <row r="7147" spans="14:15" x14ac:dyDescent="0.25">
      <c r="N7147" s="84"/>
      <c r="O7147" s="84"/>
    </row>
    <row r="7148" spans="14:15" x14ac:dyDescent="0.25">
      <c r="N7148" s="84"/>
      <c r="O7148" s="84"/>
    </row>
    <row r="7149" spans="14:15" x14ac:dyDescent="0.25">
      <c r="N7149" s="84"/>
      <c r="O7149" s="84"/>
    </row>
    <row r="7150" spans="14:15" x14ac:dyDescent="0.25">
      <c r="N7150" s="84"/>
      <c r="O7150" s="84"/>
    </row>
    <row r="7151" spans="14:15" x14ac:dyDescent="0.25">
      <c r="N7151" s="84"/>
      <c r="O7151" s="84"/>
    </row>
    <row r="7152" spans="14:15" x14ac:dyDescent="0.25">
      <c r="N7152" s="84"/>
      <c r="O7152" s="84"/>
    </row>
    <row r="7153" spans="14:15" x14ac:dyDescent="0.25">
      <c r="N7153" s="84"/>
      <c r="O7153" s="84"/>
    </row>
    <row r="7154" spans="14:15" x14ac:dyDescent="0.25">
      <c r="N7154" s="84"/>
      <c r="O7154" s="84"/>
    </row>
    <row r="7155" spans="14:15" x14ac:dyDescent="0.25">
      <c r="N7155" s="84"/>
      <c r="O7155" s="84"/>
    </row>
    <row r="7156" spans="14:15" x14ac:dyDescent="0.25">
      <c r="N7156" s="84"/>
      <c r="O7156" s="84"/>
    </row>
    <row r="7157" spans="14:15" x14ac:dyDescent="0.25">
      <c r="N7157" s="84"/>
      <c r="O7157" s="84"/>
    </row>
    <row r="7158" spans="14:15" x14ac:dyDescent="0.25">
      <c r="N7158" s="84"/>
      <c r="O7158" s="84"/>
    </row>
    <row r="7159" spans="14:15" x14ac:dyDescent="0.25">
      <c r="N7159" s="84"/>
      <c r="O7159" s="84"/>
    </row>
    <row r="7160" spans="14:15" x14ac:dyDescent="0.25">
      <c r="N7160" s="84"/>
      <c r="O7160" s="84"/>
    </row>
    <row r="7161" spans="14:15" x14ac:dyDescent="0.25">
      <c r="N7161" s="84"/>
      <c r="O7161" s="84"/>
    </row>
    <row r="7162" spans="14:15" x14ac:dyDescent="0.25">
      <c r="N7162" s="84"/>
      <c r="O7162" s="84"/>
    </row>
    <row r="7163" spans="14:15" x14ac:dyDescent="0.25">
      <c r="N7163" s="84"/>
      <c r="O7163" s="84"/>
    </row>
    <row r="7164" spans="14:15" x14ac:dyDescent="0.25">
      <c r="N7164" s="84"/>
      <c r="O7164" s="84"/>
    </row>
    <row r="7165" spans="14:15" x14ac:dyDescent="0.25">
      <c r="N7165" s="84"/>
      <c r="O7165" s="84"/>
    </row>
    <row r="7166" spans="14:15" x14ac:dyDescent="0.25">
      <c r="N7166" s="84"/>
      <c r="O7166" s="84"/>
    </row>
    <row r="7167" spans="14:15" x14ac:dyDescent="0.25">
      <c r="N7167" s="84"/>
      <c r="O7167" s="84"/>
    </row>
    <row r="7168" spans="14:15" x14ac:dyDescent="0.25">
      <c r="N7168" s="84"/>
      <c r="O7168" s="84"/>
    </row>
    <row r="7169" spans="14:15" x14ac:dyDescent="0.25">
      <c r="N7169" s="84"/>
      <c r="O7169" s="84"/>
    </row>
    <row r="7170" spans="14:15" x14ac:dyDescent="0.25">
      <c r="N7170" s="84"/>
      <c r="O7170" s="84"/>
    </row>
    <row r="7171" spans="14:15" x14ac:dyDescent="0.25">
      <c r="N7171" s="84"/>
      <c r="O7171" s="84"/>
    </row>
    <row r="7172" spans="14:15" x14ac:dyDescent="0.25">
      <c r="N7172" s="84"/>
      <c r="O7172" s="84"/>
    </row>
    <row r="7173" spans="14:15" x14ac:dyDescent="0.25">
      <c r="N7173" s="84"/>
      <c r="O7173" s="84"/>
    </row>
    <row r="7174" spans="14:15" x14ac:dyDescent="0.25">
      <c r="N7174" s="84"/>
      <c r="O7174" s="84"/>
    </row>
    <row r="7175" spans="14:15" x14ac:dyDescent="0.25">
      <c r="N7175" s="84"/>
      <c r="O7175" s="84"/>
    </row>
    <row r="7176" spans="14:15" x14ac:dyDescent="0.25">
      <c r="N7176" s="84"/>
      <c r="O7176" s="84"/>
    </row>
    <row r="7177" spans="14:15" x14ac:dyDescent="0.25">
      <c r="N7177" s="84"/>
      <c r="O7177" s="84"/>
    </row>
    <row r="7178" spans="14:15" x14ac:dyDescent="0.25">
      <c r="N7178" s="84"/>
      <c r="O7178" s="84"/>
    </row>
    <row r="7179" spans="14:15" x14ac:dyDescent="0.25">
      <c r="N7179" s="84"/>
      <c r="O7179" s="84"/>
    </row>
    <row r="7180" spans="14:15" x14ac:dyDescent="0.25">
      <c r="N7180" s="84"/>
      <c r="O7180" s="84"/>
    </row>
    <row r="7181" spans="14:15" x14ac:dyDescent="0.25">
      <c r="N7181" s="84"/>
      <c r="O7181" s="84"/>
    </row>
    <row r="7182" spans="14:15" x14ac:dyDescent="0.25">
      <c r="N7182" s="84"/>
      <c r="O7182" s="84"/>
    </row>
    <row r="7183" spans="14:15" x14ac:dyDescent="0.25">
      <c r="N7183" s="84"/>
      <c r="O7183" s="84"/>
    </row>
    <row r="7184" spans="14:15" x14ac:dyDescent="0.25">
      <c r="N7184" s="84"/>
      <c r="O7184" s="84"/>
    </row>
    <row r="7185" spans="14:15" x14ac:dyDescent="0.25">
      <c r="N7185" s="84"/>
      <c r="O7185" s="84"/>
    </row>
    <row r="7186" spans="14:15" x14ac:dyDescent="0.25">
      <c r="N7186" s="84"/>
      <c r="O7186" s="84"/>
    </row>
    <row r="7187" spans="14:15" x14ac:dyDescent="0.25">
      <c r="N7187" s="84"/>
      <c r="O7187" s="84"/>
    </row>
    <row r="7188" spans="14:15" x14ac:dyDescent="0.25">
      <c r="N7188" s="84"/>
      <c r="O7188" s="84"/>
    </row>
    <row r="7189" spans="14:15" x14ac:dyDescent="0.25">
      <c r="N7189" s="84"/>
      <c r="O7189" s="84"/>
    </row>
    <row r="7190" spans="14:15" x14ac:dyDescent="0.25">
      <c r="N7190" s="84"/>
      <c r="O7190" s="84"/>
    </row>
    <row r="7191" spans="14:15" x14ac:dyDescent="0.25">
      <c r="N7191" s="84"/>
      <c r="O7191" s="84"/>
    </row>
    <row r="7192" spans="14:15" x14ac:dyDescent="0.25">
      <c r="N7192" s="84"/>
      <c r="O7192" s="84"/>
    </row>
    <row r="7193" spans="14:15" x14ac:dyDescent="0.25">
      <c r="N7193" s="84"/>
      <c r="O7193" s="84"/>
    </row>
    <row r="7194" spans="14:15" x14ac:dyDescent="0.25">
      <c r="N7194" s="84"/>
      <c r="O7194" s="84"/>
    </row>
    <row r="7195" spans="14:15" x14ac:dyDescent="0.25">
      <c r="N7195" s="84"/>
      <c r="O7195" s="84"/>
    </row>
    <row r="7196" spans="14:15" x14ac:dyDescent="0.25">
      <c r="N7196" s="84"/>
      <c r="O7196" s="84"/>
    </row>
    <row r="7197" spans="14:15" x14ac:dyDescent="0.25">
      <c r="N7197" s="84"/>
      <c r="O7197" s="84"/>
    </row>
    <row r="7198" spans="14:15" x14ac:dyDescent="0.25">
      <c r="N7198" s="84"/>
      <c r="O7198" s="84"/>
    </row>
    <row r="7199" spans="14:15" x14ac:dyDescent="0.25">
      <c r="N7199" s="84"/>
      <c r="O7199" s="84"/>
    </row>
    <row r="7200" spans="14:15" x14ac:dyDescent="0.25">
      <c r="N7200" s="84"/>
      <c r="O7200" s="84"/>
    </row>
    <row r="7201" spans="14:15" x14ac:dyDescent="0.25">
      <c r="N7201" s="84"/>
      <c r="O7201" s="84"/>
    </row>
    <row r="7202" spans="14:15" x14ac:dyDescent="0.25">
      <c r="N7202" s="84"/>
      <c r="O7202" s="84"/>
    </row>
    <row r="7203" spans="14:15" x14ac:dyDescent="0.25">
      <c r="N7203" s="84"/>
      <c r="O7203" s="84"/>
    </row>
    <row r="7204" spans="14:15" x14ac:dyDescent="0.25">
      <c r="N7204" s="84"/>
      <c r="O7204" s="84"/>
    </row>
    <row r="7205" spans="14:15" x14ac:dyDescent="0.25">
      <c r="N7205" s="84"/>
      <c r="O7205" s="84"/>
    </row>
    <row r="7206" spans="14:15" x14ac:dyDescent="0.25">
      <c r="N7206" s="84"/>
      <c r="O7206" s="84"/>
    </row>
    <row r="7207" spans="14:15" x14ac:dyDescent="0.25">
      <c r="N7207" s="84"/>
      <c r="O7207" s="84"/>
    </row>
    <row r="7208" spans="14:15" x14ac:dyDescent="0.25">
      <c r="N7208" s="84"/>
      <c r="O7208" s="84"/>
    </row>
    <row r="7209" spans="14:15" x14ac:dyDescent="0.25">
      <c r="N7209" s="84"/>
      <c r="O7209" s="84"/>
    </row>
    <row r="7210" spans="14:15" x14ac:dyDescent="0.25">
      <c r="N7210" s="84"/>
      <c r="O7210" s="84"/>
    </row>
    <row r="7211" spans="14:15" x14ac:dyDescent="0.25">
      <c r="N7211" s="84"/>
      <c r="O7211" s="84"/>
    </row>
    <row r="7212" spans="14:15" x14ac:dyDescent="0.25">
      <c r="N7212" s="84"/>
      <c r="O7212" s="84"/>
    </row>
    <row r="7213" spans="14:15" x14ac:dyDescent="0.25">
      <c r="N7213" s="84"/>
      <c r="O7213" s="84"/>
    </row>
    <row r="7214" spans="14:15" x14ac:dyDescent="0.25">
      <c r="N7214" s="84"/>
      <c r="O7214" s="84"/>
    </row>
    <row r="7215" spans="14:15" x14ac:dyDescent="0.25">
      <c r="N7215" s="84"/>
      <c r="O7215" s="84"/>
    </row>
    <row r="7216" spans="14:15" x14ac:dyDescent="0.25">
      <c r="N7216" s="84"/>
      <c r="O7216" s="84"/>
    </row>
    <row r="7217" spans="14:15" x14ac:dyDescent="0.25">
      <c r="N7217" s="84"/>
      <c r="O7217" s="84"/>
    </row>
    <row r="7218" spans="14:15" x14ac:dyDescent="0.25">
      <c r="N7218" s="84"/>
      <c r="O7218" s="84"/>
    </row>
    <row r="7219" spans="14:15" x14ac:dyDescent="0.25">
      <c r="N7219" s="84"/>
      <c r="O7219" s="84"/>
    </row>
    <row r="7220" spans="14:15" x14ac:dyDescent="0.25">
      <c r="N7220" s="84"/>
      <c r="O7220" s="84"/>
    </row>
    <row r="7221" spans="14:15" x14ac:dyDescent="0.25">
      <c r="N7221" s="84"/>
      <c r="O7221" s="84"/>
    </row>
    <row r="7222" spans="14:15" x14ac:dyDescent="0.25">
      <c r="N7222" s="84"/>
      <c r="O7222" s="84"/>
    </row>
    <row r="7223" spans="14:15" x14ac:dyDescent="0.25">
      <c r="N7223" s="84"/>
      <c r="O7223" s="84"/>
    </row>
    <row r="7224" spans="14:15" x14ac:dyDescent="0.25">
      <c r="N7224" s="84"/>
      <c r="O7224" s="84"/>
    </row>
    <row r="7225" spans="14:15" x14ac:dyDescent="0.25">
      <c r="N7225" s="84"/>
      <c r="O7225" s="84"/>
    </row>
    <row r="7226" spans="14:15" x14ac:dyDescent="0.25">
      <c r="N7226" s="84"/>
      <c r="O7226" s="84"/>
    </row>
    <row r="7227" spans="14:15" x14ac:dyDescent="0.25">
      <c r="N7227" s="84"/>
      <c r="O7227" s="84"/>
    </row>
    <row r="7228" spans="14:15" x14ac:dyDescent="0.25">
      <c r="N7228" s="84"/>
      <c r="O7228" s="84"/>
    </row>
    <row r="7229" spans="14:15" x14ac:dyDescent="0.25">
      <c r="N7229" s="84"/>
      <c r="O7229" s="84"/>
    </row>
    <row r="7230" spans="14:15" x14ac:dyDescent="0.25">
      <c r="N7230" s="84"/>
      <c r="O7230" s="84"/>
    </row>
    <row r="7231" spans="14:15" x14ac:dyDescent="0.25">
      <c r="N7231" s="84"/>
      <c r="O7231" s="84"/>
    </row>
    <row r="7232" spans="14:15" x14ac:dyDescent="0.25">
      <c r="N7232" s="84"/>
      <c r="O7232" s="84"/>
    </row>
    <row r="7233" spans="14:15" x14ac:dyDescent="0.25">
      <c r="N7233" s="84"/>
      <c r="O7233" s="84"/>
    </row>
    <row r="7234" spans="14:15" x14ac:dyDescent="0.25">
      <c r="N7234" s="84"/>
      <c r="O7234" s="84"/>
    </row>
    <row r="7235" spans="14:15" x14ac:dyDescent="0.25">
      <c r="N7235" s="84"/>
      <c r="O7235" s="84"/>
    </row>
    <row r="7236" spans="14:15" x14ac:dyDescent="0.25">
      <c r="N7236" s="84"/>
      <c r="O7236" s="84"/>
    </row>
    <row r="7237" spans="14:15" x14ac:dyDescent="0.25">
      <c r="N7237" s="84"/>
      <c r="O7237" s="84"/>
    </row>
    <row r="7238" spans="14:15" x14ac:dyDescent="0.25">
      <c r="N7238" s="84"/>
      <c r="O7238" s="84"/>
    </row>
    <row r="7239" spans="14:15" x14ac:dyDescent="0.25">
      <c r="N7239" s="84"/>
      <c r="O7239" s="84"/>
    </row>
    <row r="7240" spans="14:15" x14ac:dyDescent="0.25">
      <c r="N7240" s="84"/>
      <c r="O7240" s="84"/>
    </row>
    <row r="7241" spans="14:15" x14ac:dyDescent="0.25">
      <c r="N7241" s="84"/>
      <c r="O7241" s="84"/>
    </row>
    <row r="7242" spans="14:15" x14ac:dyDescent="0.25">
      <c r="N7242" s="84"/>
      <c r="O7242" s="84"/>
    </row>
    <row r="7243" spans="14:15" x14ac:dyDescent="0.25">
      <c r="N7243" s="84"/>
      <c r="O7243" s="84"/>
    </row>
    <row r="7244" spans="14:15" x14ac:dyDescent="0.25">
      <c r="N7244" s="84"/>
      <c r="O7244" s="84"/>
    </row>
    <row r="7245" spans="14:15" x14ac:dyDescent="0.25">
      <c r="N7245" s="84"/>
      <c r="O7245" s="84"/>
    </row>
    <row r="7246" spans="14:15" x14ac:dyDescent="0.25">
      <c r="N7246" s="84"/>
      <c r="O7246" s="84"/>
    </row>
    <row r="7247" spans="14:15" x14ac:dyDescent="0.25">
      <c r="N7247" s="84"/>
      <c r="O7247" s="84"/>
    </row>
    <row r="7248" spans="14:15" x14ac:dyDescent="0.25">
      <c r="N7248" s="84"/>
      <c r="O7248" s="84"/>
    </row>
    <row r="7249" spans="14:15" x14ac:dyDescent="0.25">
      <c r="N7249" s="84"/>
      <c r="O7249" s="84"/>
    </row>
    <row r="7250" spans="14:15" x14ac:dyDescent="0.25">
      <c r="N7250" s="84"/>
      <c r="O7250" s="84"/>
    </row>
    <row r="7251" spans="14:15" x14ac:dyDescent="0.25">
      <c r="N7251" s="84"/>
      <c r="O7251" s="84"/>
    </row>
    <row r="7252" spans="14:15" x14ac:dyDescent="0.25">
      <c r="N7252" s="84"/>
      <c r="O7252" s="84"/>
    </row>
    <row r="7253" spans="14:15" x14ac:dyDescent="0.25">
      <c r="N7253" s="84"/>
      <c r="O7253" s="84"/>
    </row>
    <row r="7254" spans="14:15" x14ac:dyDescent="0.25">
      <c r="N7254" s="84"/>
      <c r="O7254" s="84"/>
    </row>
    <row r="7255" spans="14:15" x14ac:dyDescent="0.25">
      <c r="N7255" s="84"/>
      <c r="O7255" s="84"/>
    </row>
    <row r="7256" spans="14:15" x14ac:dyDescent="0.25">
      <c r="N7256" s="84"/>
      <c r="O7256" s="84"/>
    </row>
    <row r="7257" spans="14:15" x14ac:dyDescent="0.25">
      <c r="N7257" s="84"/>
      <c r="O7257" s="84"/>
    </row>
    <row r="7258" spans="14:15" x14ac:dyDescent="0.25">
      <c r="N7258" s="84"/>
      <c r="O7258" s="84"/>
    </row>
    <row r="7259" spans="14:15" x14ac:dyDescent="0.25">
      <c r="N7259" s="84"/>
      <c r="O7259" s="84"/>
    </row>
    <row r="7260" spans="14:15" x14ac:dyDescent="0.25">
      <c r="N7260" s="84"/>
      <c r="O7260" s="84"/>
    </row>
    <row r="7261" spans="14:15" x14ac:dyDescent="0.25">
      <c r="N7261" s="84"/>
      <c r="O7261" s="84"/>
    </row>
    <row r="7262" spans="14:15" x14ac:dyDescent="0.25">
      <c r="N7262" s="84"/>
      <c r="O7262" s="84"/>
    </row>
    <row r="7263" spans="14:15" x14ac:dyDescent="0.25">
      <c r="N7263" s="84"/>
      <c r="O7263" s="84"/>
    </row>
    <row r="7264" spans="14:15" x14ac:dyDescent="0.25">
      <c r="N7264" s="84"/>
      <c r="O7264" s="84"/>
    </row>
    <row r="7265" spans="14:15" x14ac:dyDescent="0.25">
      <c r="N7265" s="84"/>
      <c r="O7265" s="84"/>
    </row>
    <row r="7266" spans="14:15" x14ac:dyDescent="0.25">
      <c r="N7266" s="84"/>
      <c r="O7266" s="84"/>
    </row>
    <row r="7267" spans="14:15" x14ac:dyDescent="0.25">
      <c r="N7267" s="84"/>
      <c r="O7267" s="84"/>
    </row>
    <row r="7268" spans="14:15" x14ac:dyDescent="0.25">
      <c r="N7268" s="84"/>
      <c r="O7268" s="84"/>
    </row>
    <row r="7269" spans="14:15" x14ac:dyDescent="0.25">
      <c r="N7269" s="84"/>
      <c r="O7269" s="84"/>
    </row>
    <row r="7270" spans="14:15" x14ac:dyDescent="0.25">
      <c r="N7270" s="84"/>
      <c r="O7270" s="84"/>
    </row>
    <row r="7271" spans="14:15" x14ac:dyDescent="0.25">
      <c r="N7271" s="84"/>
      <c r="O7271" s="84"/>
    </row>
    <row r="7272" spans="14:15" x14ac:dyDescent="0.25">
      <c r="N7272" s="84"/>
      <c r="O7272" s="84"/>
    </row>
    <row r="7273" spans="14:15" x14ac:dyDescent="0.25">
      <c r="N7273" s="84"/>
      <c r="O7273" s="84"/>
    </row>
    <row r="7274" spans="14:15" x14ac:dyDescent="0.25">
      <c r="N7274" s="84"/>
      <c r="O7274" s="84"/>
    </row>
    <row r="7275" spans="14:15" x14ac:dyDescent="0.25">
      <c r="N7275" s="84"/>
      <c r="O7275" s="84"/>
    </row>
    <row r="7276" spans="14:15" x14ac:dyDescent="0.25">
      <c r="N7276" s="84"/>
      <c r="O7276" s="84"/>
    </row>
    <row r="7277" spans="14:15" x14ac:dyDescent="0.25">
      <c r="N7277" s="84"/>
      <c r="O7277" s="84"/>
    </row>
    <row r="7278" spans="14:15" x14ac:dyDescent="0.25">
      <c r="N7278" s="84"/>
      <c r="O7278" s="84"/>
    </row>
    <row r="7279" spans="14:15" x14ac:dyDescent="0.25">
      <c r="N7279" s="84"/>
      <c r="O7279" s="84"/>
    </row>
    <row r="7280" spans="14:15" x14ac:dyDescent="0.25">
      <c r="N7280" s="84"/>
      <c r="O7280" s="84"/>
    </row>
    <row r="7281" spans="14:15" x14ac:dyDescent="0.25">
      <c r="N7281" s="84"/>
      <c r="O7281" s="84"/>
    </row>
    <row r="7282" spans="14:15" x14ac:dyDescent="0.25">
      <c r="N7282" s="84"/>
      <c r="O7282" s="84"/>
    </row>
    <row r="7283" spans="14:15" x14ac:dyDescent="0.25">
      <c r="N7283" s="84"/>
      <c r="O7283" s="84"/>
    </row>
    <row r="7284" spans="14:15" x14ac:dyDescent="0.25">
      <c r="N7284" s="84"/>
      <c r="O7284" s="84"/>
    </row>
    <row r="7285" spans="14:15" x14ac:dyDescent="0.25">
      <c r="N7285" s="84"/>
      <c r="O7285" s="84"/>
    </row>
    <row r="7286" spans="14:15" x14ac:dyDescent="0.25">
      <c r="N7286" s="84"/>
      <c r="O7286" s="84"/>
    </row>
    <row r="7287" spans="14:15" x14ac:dyDescent="0.25">
      <c r="N7287" s="84"/>
      <c r="O7287" s="84"/>
    </row>
    <row r="7288" spans="14:15" x14ac:dyDescent="0.25">
      <c r="N7288" s="84"/>
      <c r="O7288" s="84"/>
    </row>
    <row r="7289" spans="14:15" x14ac:dyDescent="0.25">
      <c r="N7289" s="84"/>
      <c r="O7289" s="84"/>
    </row>
    <row r="7290" spans="14:15" x14ac:dyDescent="0.25">
      <c r="N7290" s="84"/>
      <c r="O7290" s="84"/>
    </row>
    <row r="7291" spans="14:15" x14ac:dyDescent="0.25">
      <c r="N7291" s="84"/>
      <c r="O7291" s="84"/>
    </row>
    <row r="7292" spans="14:15" x14ac:dyDescent="0.25">
      <c r="N7292" s="84"/>
      <c r="O7292" s="84"/>
    </row>
    <row r="7293" spans="14:15" x14ac:dyDescent="0.25">
      <c r="N7293" s="84"/>
      <c r="O7293" s="84"/>
    </row>
    <row r="7294" spans="14:15" x14ac:dyDescent="0.25">
      <c r="N7294" s="84"/>
      <c r="O7294" s="84"/>
    </row>
    <row r="7295" spans="14:15" x14ac:dyDescent="0.25">
      <c r="N7295" s="84"/>
      <c r="O7295" s="84"/>
    </row>
    <row r="7296" spans="14:15" x14ac:dyDescent="0.25">
      <c r="N7296" s="84"/>
      <c r="O7296" s="84"/>
    </row>
    <row r="7297" spans="14:15" x14ac:dyDescent="0.25">
      <c r="N7297" s="84"/>
      <c r="O7297" s="84"/>
    </row>
    <row r="7298" spans="14:15" x14ac:dyDescent="0.25">
      <c r="N7298" s="84"/>
      <c r="O7298" s="84"/>
    </row>
    <row r="7299" spans="14:15" x14ac:dyDescent="0.25">
      <c r="N7299" s="84"/>
      <c r="O7299" s="84"/>
    </row>
    <row r="7300" spans="14:15" x14ac:dyDescent="0.25">
      <c r="N7300" s="84"/>
      <c r="O7300" s="84"/>
    </row>
    <row r="7301" spans="14:15" x14ac:dyDescent="0.25">
      <c r="N7301" s="84"/>
      <c r="O7301" s="84"/>
    </row>
    <row r="7302" spans="14:15" x14ac:dyDescent="0.25">
      <c r="N7302" s="84"/>
      <c r="O7302" s="84"/>
    </row>
    <row r="7303" spans="14:15" x14ac:dyDescent="0.25">
      <c r="N7303" s="84"/>
      <c r="O7303" s="84"/>
    </row>
    <row r="7304" spans="14:15" x14ac:dyDescent="0.25">
      <c r="N7304" s="84"/>
      <c r="O7304" s="84"/>
    </row>
    <row r="7305" spans="14:15" x14ac:dyDescent="0.25">
      <c r="N7305" s="84"/>
      <c r="O7305" s="84"/>
    </row>
    <row r="7306" spans="14:15" x14ac:dyDescent="0.25">
      <c r="N7306" s="84"/>
      <c r="O7306" s="84"/>
    </row>
    <row r="7307" spans="14:15" x14ac:dyDescent="0.25">
      <c r="N7307" s="84"/>
      <c r="O7307" s="84"/>
    </row>
    <row r="7308" spans="14:15" x14ac:dyDescent="0.25">
      <c r="N7308" s="84"/>
      <c r="O7308" s="84"/>
    </row>
    <row r="7309" spans="14:15" x14ac:dyDescent="0.25">
      <c r="N7309" s="84"/>
      <c r="O7309" s="84"/>
    </row>
    <row r="7310" spans="14:15" x14ac:dyDescent="0.25">
      <c r="N7310" s="84"/>
      <c r="O7310" s="84"/>
    </row>
    <row r="7311" spans="14:15" x14ac:dyDescent="0.25">
      <c r="N7311" s="84"/>
      <c r="O7311" s="84"/>
    </row>
    <row r="7312" spans="14:15" x14ac:dyDescent="0.25">
      <c r="N7312" s="84"/>
      <c r="O7312" s="84"/>
    </row>
    <row r="7313" spans="14:15" x14ac:dyDescent="0.25">
      <c r="N7313" s="84"/>
      <c r="O7313" s="84"/>
    </row>
    <row r="7314" spans="14:15" x14ac:dyDescent="0.25">
      <c r="N7314" s="84"/>
      <c r="O7314" s="84"/>
    </row>
    <row r="7315" spans="14:15" x14ac:dyDescent="0.25">
      <c r="N7315" s="84"/>
      <c r="O7315" s="84"/>
    </row>
    <row r="7316" spans="14:15" x14ac:dyDescent="0.25">
      <c r="N7316" s="84"/>
      <c r="O7316" s="84"/>
    </row>
    <row r="7317" spans="14:15" x14ac:dyDescent="0.25">
      <c r="N7317" s="84"/>
      <c r="O7317" s="84"/>
    </row>
    <row r="7318" spans="14:15" x14ac:dyDescent="0.25">
      <c r="N7318" s="84"/>
      <c r="O7318" s="84"/>
    </row>
    <row r="7319" spans="14:15" x14ac:dyDescent="0.25">
      <c r="N7319" s="84"/>
      <c r="O7319" s="84"/>
    </row>
    <row r="7320" spans="14:15" x14ac:dyDescent="0.25">
      <c r="N7320" s="84"/>
      <c r="O7320" s="84"/>
    </row>
    <row r="7321" spans="14:15" x14ac:dyDescent="0.25">
      <c r="N7321" s="84"/>
      <c r="O7321" s="84"/>
    </row>
    <row r="7322" spans="14:15" x14ac:dyDescent="0.25">
      <c r="N7322" s="84"/>
      <c r="O7322" s="84"/>
    </row>
    <row r="7323" spans="14:15" x14ac:dyDescent="0.25">
      <c r="N7323" s="84"/>
      <c r="O7323" s="84"/>
    </row>
    <row r="7324" spans="14:15" x14ac:dyDescent="0.25">
      <c r="N7324" s="84"/>
      <c r="O7324" s="84"/>
    </row>
    <row r="7325" spans="14:15" x14ac:dyDescent="0.25">
      <c r="N7325" s="84"/>
      <c r="O7325" s="84"/>
    </row>
    <row r="7326" spans="14:15" x14ac:dyDescent="0.25">
      <c r="N7326" s="84"/>
      <c r="O7326" s="84"/>
    </row>
    <row r="7327" spans="14:15" x14ac:dyDescent="0.25">
      <c r="N7327" s="84"/>
      <c r="O7327" s="84"/>
    </row>
    <row r="7328" spans="14:15" x14ac:dyDescent="0.25">
      <c r="N7328" s="84"/>
      <c r="O7328" s="84"/>
    </row>
    <row r="7329" spans="14:15" x14ac:dyDescent="0.25">
      <c r="N7329" s="84"/>
      <c r="O7329" s="84"/>
    </row>
    <row r="7330" spans="14:15" x14ac:dyDescent="0.25">
      <c r="N7330" s="84"/>
      <c r="O7330" s="84"/>
    </row>
    <row r="7331" spans="14:15" x14ac:dyDescent="0.25">
      <c r="N7331" s="84"/>
      <c r="O7331" s="84"/>
    </row>
    <row r="7332" spans="14:15" x14ac:dyDescent="0.25">
      <c r="N7332" s="84"/>
      <c r="O7332" s="84"/>
    </row>
    <row r="7333" spans="14:15" x14ac:dyDescent="0.25">
      <c r="N7333" s="84"/>
      <c r="O7333" s="84"/>
    </row>
    <row r="7334" spans="14:15" x14ac:dyDescent="0.25">
      <c r="N7334" s="84"/>
      <c r="O7334" s="84"/>
    </row>
    <row r="7335" spans="14:15" x14ac:dyDescent="0.25">
      <c r="N7335" s="84"/>
      <c r="O7335" s="84"/>
    </row>
    <row r="7336" spans="14:15" x14ac:dyDescent="0.25">
      <c r="N7336" s="84"/>
      <c r="O7336" s="84"/>
    </row>
    <row r="7337" spans="14:15" x14ac:dyDescent="0.25">
      <c r="N7337" s="84"/>
      <c r="O7337" s="84"/>
    </row>
    <row r="7338" spans="14:15" x14ac:dyDescent="0.25">
      <c r="N7338" s="84"/>
      <c r="O7338" s="84"/>
    </row>
    <row r="7339" spans="14:15" x14ac:dyDescent="0.25">
      <c r="N7339" s="84"/>
      <c r="O7339" s="84"/>
    </row>
    <row r="7340" spans="14:15" x14ac:dyDescent="0.25">
      <c r="N7340" s="84"/>
      <c r="O7340" s="84"/>
    </row>
    <row r="7341" spans="14:15" x14ac:dyDescent="0.25">
      <c r="N7341" s="84"/>
      <c r="O7341" s="84"/>
    </row>
    <row r="7342" spans="14:15" x14ac:dyDescent="0.25">
      <c r="N7342" s="84"/>
      <c r="O7342" s="84"/>
    </row>
    <row r="7343" spans="14:15" x14ac:dyDescent="0.25">
      <c r="N7343" s="84"/>
      <c r="O7343" s="84"/>
    </row>
    <row r="7344" spans="14:15" x14ac:dyDescent="0.25">
      <c r="N7344" s="84"/>
      <c r="O7344" s="84"/>
    </row>
    <row r="7345" spans="14:15" x14ac:dyDescent="0.25">
      <c r="N7345" s="84"/>
      <c r="O7345" s="84"/>
    </row>
    <row r="7346" spans="14:15" x14ac:dyDescent="0.25">
      <c r="N7346" s="84"/>
      <c r="O7346" s="84"/>
    </row>
    <row r="7347" spans="14:15" x14ac:dyDescent="0.25">
      <c r="N7347" s="84"/>
      <c r="O7347" s="84"/>
    </row>
    <row r="7348" spans="14:15" x14ac:dyDescent="0.25">
      <c r="N7348" s="84"/>
      <c r="O7348" s="84"/>
    </row>
    <row r="7349" spans="14:15" x14ac:dyDescent="0.25">
      <c r="N7349" s="84"/>
      <c r="O7349" s="84"/>
    </row>
    <row r="7350" spans="14:15" x14ac:dyDescent="0.25">
      <c r="N7350" s="84"/>
      <c r="O7350" s="84"/>
    </row>
    <row r="7351" spans="14:15" x14ac:dyDescent="0.25">
      <c r="N7351" s="84"/>
      <c r="O7351" s="84"/>
    </row>
    <row r="7352" spans="14:15" x14ac:dyDescent="0.25">
      <c r="N7352" s="84"/>
      <c r="O7352" s="84"/>
    </row>
    <row r="7353" spans="14:15" x14ac:dyDescent="0.25">
      <c r="N7353" s="84"/>
      <c r="O7353" s="84"/>
    </row>
    <row r="7354" spans="14:15" x14ac:dyDescent="0.25">
      <c r="N7354" s="84"/>
      <c r="O7354" s="84"/>
    </row>
    <row r="7355" spans="14:15" x14ac:dyDescent="0.25">
      <c r="N7355" s="84"/>
      <c r="O7355" s="84"/>
    </row>
    <row r="7356" spans="14:15" x14ac:dyDescent="0.25">
      <c r="N7356" s="84"/>
      <c r="O7356" s="84"/>
    </row>
    <row r="7357" spans="14:15" x14ac:dyDescent="0.25">
      <c r="N7357" s="84"/>
      <c r="O7357" s="84"/>
    </row>
    <row r="7358" spans="14:15" x14ac:dyDescent="0.25">
      <c r="N7358" s="84"/>
      <c r="O7358" s="84"/>
    </row>
    <row r="7359" spans="14:15" x14ac:dyDescent="0.25">
      <c r="N7359" s="84"/>
      <c r="O7359" s="84"/>
    </row>
    <row r="7360" spans="14:15" x14ac:dyDescent="0.25">
      <c r="N7360" s="84"/>
      <c r="O7360" s="84"/>
    </row>
    <row r="7361" spans="14:15" x14ac:dyDescent="0.25">
      <c r="N7361" s="84"/>
      <c r="O7361" s="84"/>
    </row>
    <row r="7362" spans="14:15" x14ac:dyDescent="0.25">
      <c r="N7362" s="84"/>
      <c r="O7362" s="84"/>
    </row>
    <row r="7363" spans="14:15" x14ac:dyDescent="0.25">
      <c r="N7363" s="84"/>
      <c r="O7363" s="84"/>
    </row>
    <row r="7364" spans="14:15" x14ac:dyDescent="0.25">
      <c r="N7364" s="84"/>
      <c r="O7364" s="84"/>
    </row>
    <row r="7365" spans="14:15" x14ac:dyDescent="0.25">
      <c r="N7365" s="84"/>
      <c r="O7365" s="84"/>
    </row>
    <row r="7366" spans="14:15" x14ac:dyDescent="0.25">
      <c r="N7366" s="84"/>
      <c r="O7366" s="84"/>
    </row>
    <row r="7367" spans="14:15" x14ac:dyDescent="0.25">
      <c r="N7367" s="84"/>
      <c r="O7367" s="84"/>
    </row>
    <row r="7368" spans="14:15" x14ac:dyDescent="0.25">
      <c r="N7368" s="84"/>
      <c r="O7368" s="84"/>
    </row>
    <row r="7369" spans="14:15" x14ac:dyDescent="0.25">
      <c r="N7369" s="84"/>
      <c r="O7369" s="84"/>
    </row>
    <row r="7370" spans="14:15" x14ac:dyDescent="0.25">
      <c r="N7370" s="84"/>
      <c r="O7370" s="84"/>
    </row>
    <row r="7371" spans="14:15" x14ac:dyDescent="0.25">
      <c r="N7371" s="84"/>
      <c r="O7371" s="84"/>
    </row>
    <row r="7372" spans="14:15" x14ac:dyDescent="0.25">
      <c r="N7372" s="84"/>
      <c r="O7372" s="84"/>
    </row>
    <row r="7373" spans="14:15" x14ac:dyDescent="0.25">
      <c r="N7373" s="84"/>
      <c r="O7373" s="84"/>
    </row>
    <row r="7374" spans="14:15" x14ac:dyDescent="0.25">
      <c r="N7374" s="84"/>
      <c r="O7374" s="84"/>
    </row>
    <row r="7375" spans="14:15" x14ac:dyDescent="0.25">
      <c r="N7375" s="84"/>
      <c r="O7375" s="84"/>
    </row>
    <row r="7376" spans="14:15" x14ac:dyDescent="0.25">
      <c r="N7376" s="84"/>
      <c r="O7376" s="84"/>
    </row>
    <row r="7377" spans="14:15" x14ac:dyDescent="0.25">
      <c r="N7377" s="84"/>
      <c r="O7377" s="84"/>
    </row>
    <row r="7378" spans="14:15" x14ac:dyDescent="0.25">
      <c r="N7378" s="84"/>
      <c r="O7378" s="84"/>
    </row>
    <row r="7379" spans="14:15" x14ac:dyDescent="0.25">
      <c r="N7379" s="84"/>
      <c r="O7379" s="84"/>
    </row>
    <row r="7380" spans="14:15" x14ac:dyDescent="0.25">
      <c r="N7380" s="84"/>
      <c r="O7380" s="84"/>
    </row>
    <row r="7381" spans="14:15" x14ac:dyDescent="0.25">
      <c r="N7381" s="84"/>
      <c r="O7381" s="84"/>
    </row>
    <row r="7382" spans="14:15" x14ac:dyDescent="0.25">
      <c r="N7382" s="84"/>
      <c r="O7382" s="84"/>
    </row>
    <row r="7383" spans="14:15" x14ac:dyDescent="0.25">
      <c r="N7383" s="84"/>
      <c r="O7383" s="84"/>
    </row>
    <row r="7384" spans="14:15" x14ac:dyDescent="0.25">
      <c r="N7384" s="84"/>
      <c r="O7384" s="84"/>
    </row>
    <row r="7385" spans="14:15" x14ac:dyDescent="0.25">
      <c r="N7385" s="84"/>
      <c r="O7385" s="84"/>
    </row>
    <row r="7386" spans="14:15" x14ac:dyDescent="0.25">
      <c r="N7386" s="84"/>
      <c r="O7386" s="84"/>
    </row>
    <row r="7387" spans="14:15" x14ac:dyDescent="0.25">
      <c r="N7387" s="84"/>
      <c r="O7387" s="84"/>
    </row>
    <row r="7388" spans="14:15" x14ac:dyDescent="0.25">
      <c r="N7388" s="84"/>
      <c r="O7388" s="84"/>
    </row>
    <row r="7389" spans="14:15" x14ac:dyDescent="0.25">
      <c r="N7389" s="84"/>
      <c r="O7389" s="84"/>
    </row>
    <row r="7390" spans="14:15" x14ac:dyDescent="0.25">
      <c r="N7390" s="84"/>
      <c r="O7390" s="84"/>
    </row>
    <row r="7391" spans="14:15" x14ac:dyDescent="0.25">
      <c r="N7391" s="84"/>
      <c r="O7391" s="84"/>
    </row>
    <row r="7392" spans="14:15" x14ac:dyDescent="0.25">
      <c r="N7392" s="84"/>
      <c r="O7392" s="84"/>
    </row>
    <row r="7393" spans="14:15" x14ac:dyDescent="0.25">
      <c r="N7393" s="84"/>
      <c r="O7393" s="84"/>
    </row>
    <row r="7394" spans="14:15" x14ac:dyDescent="0.25">
      <c r="N7394" s="84"/>
      <c r="O7394" s="84"/>
    </row>
    <row r="7395" spans="14:15" x14ac:dyDescent="0.25">
      <c r="N7395" s="84"/>
      <c r="O7395" s="84"/>
    </row>
    <row r="7396" spans="14:15" x14ac:dyDescent="0.25">
      <c r="N7396" s="84"/>
      <c r="O7396" s="84"/>
    </row>
    <row r="7397" spans="14:15" x14ac:dyDescent="0.25">
      <c r="N7397" s="84"/>
      <c r="O7397" s="84"/>
    </row>
    <row r="7398" spans="14:15" x14ac:dyDescent="0.25">
      <c r="N7398" s="84"/>
      <c r="O7398" s="84"/>
    </row>
    <row r="7399" spans="14:15" x14ac:dyDescent="0.25">
      <c r="N7399" s="84"/>
      <c r="O7399" s="84"/>
    </row>
    <row r="7400" spans="14:15" x14ac:dyDescent="0.25">
      <c r="N7400" s="84"/>
      <c r="O7400" s="84"/>
    </row>
    <row r="7401" spans="14:15" x14ac:dyDescent="0.25">
      <c r="N7401" s="84"/>
      <c r="O7401" s="84"/>
    </row>
    <row r="7402" spans="14:15" x14ac:dyDescent="0.25">
      <c r="N7402" s="84"/>
      <c r="O7402" s="84"/>
    </row>
    <row r="7403" spans="14:15" x14ac:dyDescent="0.25">
      <c r="N7403" s="84"/>
      <c r="O7403" s="84"/>
    </row>
    <row r="7404" spans="14:15" x14ac:dyDescent="0.25">
      <c r="N7404" s="84"/>
      <c r="O7404" s="84"/>
    </row>
    <row r="7405" spans="14:15" x14ac:dyDescent="0.25">
      <c r="N7405" s="84"/>
      <c r="O7405" s="84"/>
    </row>
    <row r="7406" spans="14:15" x14ac:dyDescent="0.25">
      <c r="N7406" s="84"/>
      <c r="O7406" s="84"/>
    </row>
    <row r="7407" spans="14:15" x14ac:dyDescent="0.25">
      <c r="N7407" s="84"/>
      <c r="O7407" s="84"/>
    </row>
    <row r="7408" spans="14:15" x14ac:dyDescent="0.25">
      <c r="N7408" s="84"/>
      <c r="O7408" s="84"/>
    </row>
    <row r="7409" spans="14:15" x14ac:dyDescent="0.25">
      <c r="N7409" s="84"/>
      <c r="O7409" s="84"/>
    </row>
    <row r="7410" spans="14:15" x14ac:dyDescent="0.25">
      <c r="N7410" s="84"/>
      <c r="O7410" s="84"/>
    </row>
    <row r="7411" spans="14:15" x14ac:dyDescent="0.25">
      <c r="N7411" s="84"/>
      <c r="O7411" s="84"/>
    </row>
    <row r="7412" spans="14:15" x14ac:dyDescent="0.25">
      <c r="N7412" s="84"/>
      <c r="O7412" s="84"/>
    </row>
    <row r="7413" spans="14:15" x14ac:dyDescent="0.25">
      <c r="N7413" s="84"/>
      <c r="O7413" s="84"/>
    </row>
    <row r="7414" spans="14:15" x14ac:dyDescent="0.25">
      <c r="N7414" s="84"/>
      <c r="O7414" s="84"/>
    </row>
    <row r="7415" spans="14:15" x14ac:dyDescent="0.25">
      <c r="N7415" s="84"/>
      <c r="O7415" s="84"/>
    </row>
    <row r="7416" spans="14:15" x14ac:dyDescent="0.25">
      <c r="N7416" s="84"/>
      <c r="O7416" s="84"/>
    </row>
    <row r="7417" spans="14:15" x14ac:dyDescent="0.25">
      <c r="N7417" s="84"/>
      <c r="O7417" s="84"/>
    </row>
    <row r="7418" spans="14:15" x14ac:dyDescent="0.25">
      <c r="N7418" s="84"/>
      <c r="O7418" s="84"/>
    </row>
    <row r="7419" spans="14:15" x14ac:dyDescent="0.25">
      <c r="N7419" s="84"/>
      <c r="O7419" s="84"/>
    </row>
    <row r="7420" spans="14:15" x14ac:dyDescent="0.25">
      <c r="N7420" s="84"/>
      <c r="O7420" s="84"/>
    </row>
    <row r="7421" spans="14:15" x14ac:dyDescent="0.25">
      <c r="N7421" s="84"/>
      <c r="O7421" s="84"/>
    </row>
    <row r="7422" spans="14:15" x14ac:dyDescent="0.25">
      <c r="N7422" s="84"/>
      <c r="O7422" s="84"/>
    </row>
    <row r="7423" spans="14:15" x14ac:dyDescent="0.25">
      <c r="N7423" s="84"/>
      <c r="O7423" s="84"/>
    </row>
    <row r="7424" spans="14:15" x14ac:dyDescent="0.25">
      <c r="N7424" s="84"/>
      <c r="O7424" s="84"/>
    </row>
    <row r="7425" spans="14:15" x14ac:dyDescent="0.25">
      <c r="N7425" s="84"/>
      <c r="O7425" s="84"/>
    </row>
    <row r="7426" spans="14:15" x14ac:dyDescent="0.25">
      <c r="N7426" s="84"/>
      <c r="O7426" s="84"/>
    </row>
    <row r="7427" spans="14:15" x14ac:dyDescent="0.25">
      <c r="N7427" s="84"/>
      <c r="O7427" s="84"/>
    </row>
    <row r="7428" spans="14:15" x14ac:dyDescent="0.25">
      <c r="N7428" s="84"/>
      <c r="O7428" s="84"/>
    </row>
    <row r="7429" spans="14:15" x14ac:dyDescent="0.25">
      <c r="N7429" s="84"/>
      <c r="O7429" s="84"/>
    </row>
    <row r="7430" spans="14:15" x14ac:dyDescent="0.25">
      <c r="N7430" s="84"/>
      <c r="O7430" s="84"/>
    </row>
    <row r="7431" spans="14:15" x14ac:dyDescent="0.25">
      <c r="N7431" s="84"/>
      <c r="O7431" s="84"/>
    </row>
    <row r="7432" spans="14:15" x14ac:dyDescent="0.25">
      <c r="N7432" s="84"/>
      <c r="O7432" s="84"/>
    </row>
    <row r="7433" spans="14:15" x14ac:dyDescent="0.25">
      <c r="N7433" s="84"/>
      <c r="O7433" s="84"/>
    </row>
    <row r="7434" spans="14:15" x14ac:dyDescent="0.25">
      <c r="N7434" s="84"/>
      <c r="O7434" s="84"/>
    </row>
    <row r="7435" spans="14:15" x14ac:dyDescent="0.25">
      <c r="N7435" s="84"/>
      <c r="O7435" s="84"/>
    </row>
    <row r="7436" spans="14:15" x14ac:dyDescent="0.25">
      <c r="N7436" s="84"/>
      <c r="O7436" s="84"/>
    </row>
    <row r="7437" spans="14:15" x14ac:dyDescent="0.25">
      <c r="N7437" s="84"/>
      <c r="O7437" s="84"/>
    </row>
    <row r="7438" spans="14:15" x14ac:dyDescent="0.25">
      <c r="N7438" s="84"/>
      <c r="O7438" s="84"/>
    </row>
    <row r="7439" spans="14:15" x14ac:dyDescent="0.25">
      <c r="N7439" s="84"/>
      <c r="O7439" s="84"/>
    </row>
    <row r="7440" spans="14:15" x14ac:dyDescent="0.25">
      <c r="N7440" s="84"/>
      <c r="O7440" s="84"/>
    </row>
    <row r="7441" spans="14:15" x14ac:dyDescent="0.25">
      <c r="N7441" s="84"/>
      <c r="O7441" s="84"/>
    </row>
    <row r="7442" spans="14:15" x14ac:dyDescent="0.25">
      <c r="N7442" s="84"/>
      <c r="O7442" s="84"/>
    </row>
    <row r="7443" spans="14:15" x14ac:dyDescent="0.25">
      <c r="N7443" s="84"/>
      <c r="O7443" s="84"/>
    </row>
    <row r="7444" spans="14:15" x14ac:dyDescent="0.25">
      <c r="N7444" s="84"/>
      <c r="O7444" s="84"/>
    </row>
    <row r="7445" spans="14:15" x14ac:dyDescent="0.25">
      <c r="N7445" s="84"/>
      <c r="O7445" s="84"/>
    </row>
    <row r="7446" spans="14:15" x14ac:dyDescent="0.25">
      <c r="N7446" s="84"/>
      <c r="O7446" s="84"/>
    </row>
    <row r="7447" spans="14:15" x14ac:dyDescent="0.25">
      <c r="N7447" s="84"/>
      <c r="O7447" s="84"/>
    </row>
    <row r="7448" spans="14:15" x14ac:dyDescent="0.25">
      <c r="N7448" s="84"/>
      <c r="O7448" s="84"/>
    </row>
    <row r="7449" spans="14:15" x14ac:dyDescent="0.25">
      <c r="N7449" s="84"/>
      <c r="O7449" s="84"/>
    </row>
    <row r="7450" spans="14:15" x14ac:dyDescent="0.25">
      <c r="N7450" s="84"/>
      <c r="O7450" s="84"/>
    </row>
    <row r="7451" spans="14:15" x14ac:dyDescent="0.25">
      <c r="N7451" s="84"/>
      <c r="O7451" s="84"/>
    </row>
    <row r="7452" spans="14:15" x14ac:dyDescent="0.25">
      <c r="N7452" s="84"/>
      <c r="O7452" s="84"/>
    </row>
    <row r="7453" spans="14:15" x14ac:dyDescent="0.25">
      <c r="N7453" s="84"/>
      <c r="O7453" s="84"/>
    </row>
    <row r="7454" spans="14:15" x14ac:dyDescent="0.25">
      <c r="N7454" s="84"/>
      <c r="O7454" s="84"/>
    </row>
    <row r="7455" spans="14:15" x14ac:dyDescent="0.25">
      <c r="N7455" s="84"/>
      <c r="O7455" s="84"/>
    </row>
    <row r="7456" spans="14:15" x14ac:dyDescent="0.25">
      <c r="N7456" s="84"/>
      <c r="O7456" s="84"/>
    </row>
    <row r="7457" spans="14:15" x14ac:dyDescent="0.25">
      <c r="N7457" s="84"/>
      <c r="O7457" s="84"/>
    </row>
    <row r="7458" spans="14:15" x14ac:dyDescent="0.25">
      <c r="N7458" s="84"/>
      <c r="O7458" s="84"/>
    </row>
    <row r="7459" spans="14:15" x14ac:dyDescent="0.25">
      <c r="N7459" s="84"/>
      <c r="O7459" s="84"/>
    </row>
    <row r="7460" spans="14:15" x14ac:dyDescent="0.25">
      <c r="N7460" s="84"/>
      <c r="O7460" s="84"/>
    </row>
    <row r="7461" spans="14:15" x14ac:dyDescent="0.25">
      <c r="N7461" s="84"/>
      <c r="O7461" s="84"/>
    </row>
    <row r="7462" spans="14:15" x14ac:dyDescent="0.25">
      <c r="N7462" s="84"/>
      <c r="O7462" s="84"/>
    </row>
    <row r="7463" spans="14:15" x14ac:dyDescent="0.25">
      <c r="N7463" s="84"/>
      <c r="O7463" s="84"/>
    </row>
    <row r="7464" spans="14:15" x14ac:dyDescent="0.25">
      <c r="N7464" s="84"/>
      <c r="O7464" s="84"/>
    </row>
    <row r="7465" spans="14:15" x14ac:dyDescent="0.25">
      <c r="N7465" s="84"/>
      <c r="O7465" s="84"/>
    </row>
    <row r="7466" spans="14:15" x14ac:dyDescent="0.25">
      <c r="N7466" s="84"/>
      <c r="O7466" s="84"/>
    </row>
    <row r="7467" spans="14:15" x14ac:dyDescent="0.25">
      <c r="N7467" s="84"/>
      <c r="O7467" s="84"/>
    </row>
    <row r="7468" spans="14:15" x14ac:dyDescent="0.25">
      <c r="N7468" s="84"/>
      <c r="O7468" s="84"/>
    </row>
    <row r="7469" spans="14:15" x14ac:dyDescent="0.25">
      <c r="N7469" s="84"/>
      <c r="O7469" s="84"/>
    </row>
    <row r="7470" spans="14:15" x14ac:dyDescent="0.25">
      <c r="N7470" s="84"/>
      <c r="O7470" s="84"/>
    </row>
    <row r="7471" spans="14:15" x14ac:dyDescent="0.25">
      <c r="N7471" s="84"/>
      <c r="O7471" s="84"/>
    </row>
    <row r="7472" spans="14:15" x14ac:dyDescent="0.25">
      <c r="N7472" s="84"/>
      <c r="O7472" s="84"/>
    </row>
    <row r="7473" spans="14:15" x14ac:dyDescent="0.25">
      <c r="N7473" s="84"/>
      <c r="O7473" s="84"/>
    </row>
    <row r="7474" spans="14:15" x14ac:dyDescent="0.25">
      <c r="N7474" s="84"/>
      <c r="O7474" s="84"/>
    </row>
    <row r="7475" spans="14:15" x14ac:dyDescent="0.25">
      <c r="N7475" s="84"/>
      <c r="O7475" s="84"/>
    </row>
    <row r="7476" spans="14:15" x14ac:dyDescent="0.25">
      <c r="N7476" s="84"/>
      <c r="O7476" s="84"/>
    </row>
    <row r="7477" spans="14:15" x14ac:dyDescent="0.25">
      <c r="N7477" s="84"/>
      <c r="O7477" s="84"/>
    </row>
    <row r="7478" spans="14:15" x14ac:dyDescent="0.25">
      <c r="N7478" s="84"/>
      <c r="O7478" s="84"/>
    </row>
    <row r="7479" spans="14:15" x14ac:dyDescent="0.25">
      <c r="N7479" s="84"/>
      <c r="O7479" s="84"/>
    </row>
    <row r="7480" spans="14:15" x14ac:dyDescent="0.25">
      <c r="N7480" s="84"/>
      <c r="O7480" s="84"/>
    </row>
    <row r="7481" spans="14:15" x14ac:dyDescent="0.25">
      <c r="N7481" s="84"/>
      <c r="O7481" s="84"/>
    </row>
    <row r="7482" spans="14:15" x14ac:dyDescent="0.25">
      <c r="N7482" s="84"/>
      <c r="O7482" s="84"/>
    </row>
    <row r="7483" spans="14:15" x14ac:dyDescent="0.25">
      <c r="N7483" s="84"/>
      <c r="O7483" s="84"/>
    </row>
    <row r="7484" spans="14:15" x14ac:dyDescent="0.25">
      <c r="N7484" s="84"/>
      <c r="O7484" s="84"/>
    </row>
    <row r="7485" spans="14:15" x14ac:dyDescent="0.25">
      <c r="N7485" s="84"/>
      <c r="O7485" s="84"/>
    </row>
    <row r="7486" spans="14:15" x14ac:dyDescent="0.25">
      <c r="N7486" s="84"/>
      <c r="O7486" s="84"/>
    </row>
    <row r="7487" spans="14:15" x14ac:dyDescent="0.25">
      <c r="N7487" s="84"/>
      <c r="O7487" s="84"/>
    </row>
    <row r="7488" spans="14:15" x14ac:dyDescent="0.25">
      <c r="N7488" s="84"/>
      <c r="O7488" s="84"/>
    </row>
    <row r="7489" spans="14:15" x14ac:dyDescent="0.25">
      <c r="N7489" s="84"/>
      <c r="O7489" s="84"/>
    </row>
    <row r="7490" spans="14:15" x14ac:dyDescent="0.25">
      <c r="N7490" s="84"/>
      <c r="O7490" s="84"/>
    </row>
    <row r="7491" spans="14:15" x14ac:dyDescent="0.25">
      <c r="N7491" s="84"/>
      <c r="O7491" s="84"/>
    </row>
    <row r="7492" spans="14:15" x14ac:dyDescent="0.25">
      <c r="N7492" s="84"/>
      <c r="O7492" s="84"/>
    </row>
    <row r="7493" spans="14:15" x14ac:dyDescent="0.25">
      <c r="N7493" s="84"/>
      <c r="O7493" s="84"/>
    </row>
    <row r="7494" spans="14:15" x14ac:dyDescent="0.25">
      <c r="N7494" s="84"/>
      <c r="O7494" s="84"/>
    </row>
    <row r="7495" spans="14:15" x14ac:dyDescent="0.25">
      <c r="N7495" s="84"/>
      <c r="O7495" s="84"/>
    </row>
    <row r="7496" spans="14:15" x14ac:dyDescent="0.25">
      <c r="N7496" s="84"/>
      <c r="O7496" s="84"/>
    </row>
    <row r="7497" spans="14:15" x14ac:dyDescent="0.25">
      <c r="N7497" s="84"/>
      <c r="O7497" s="84"/>
    </row>
    <row r="7498" spans="14:15" x14ac:dyDescent="0.25">
      <c r="N7498" s="84"/>
      <c r="O7498" s="84"/>
    </row>
    <row r="7499" spans="14:15" x14ac:dyDescent="0.25">
      <c r="N7499" s="84"/>
      <c r="O7499" s="84"/>
    </row>
    <row r="7500" spans="14:15" x14ac:dyDescent="0.25">
      <c r="N7500" s="84"/>
      <c r="O7500" s="84"/>
    </row>
    <row r="7501" spans="14:15" x14ac:dyDescent="0.25">
      <c r="N7501" s="84"/>
      <c r="O7501" s="84"/>
    </row>
    <row r="7502" spans="14:15" x14ac:dyDescent="0.25">
      <c r="N7502" s="84"/>
      <c r="O7502" s="84"/>
    </row>
    <row r="7503" spans="14:15" x14ac:dyDescent="0.25">
      <c r="N7503" s="84"/>
      <c r="O7503" s="84"/>
    </row>
    <row r="7504" spans="14:15" x14ac:dyDescent="0.25">
      <c r="N7504" s="84"/>
      <c r="O7504" s="84"/>
    </row>
    <row r="7505" spans="14:15" x14ac:dyDescent="0.25">
      <c r="N7505" s="84"/>
      <c r="O7505" s="84"/>
    </row>
    <row r="7506" spans="14:15" x14ac:dyDescent="0.25">
      <c r="N7506" s="84"/>
      <c r="O7506" s="84"/>
    </row>
    <row r="7507" spans="14:15" x14ac:dyDescent="0.25">
      <c r="N7507" s="84"/>
      <c r="O7507" s="84"/>
    </row>
    <row r="7508" spans="14:15" x14ac:dyDescent="0.25">
      <c r="N7508" s="84"/>
      <c r="O7508" s="84"/>
    </row>
    <row r="7509" spans="14:15" x14ac:dyDescent="0.25">
      <c r="N7509" s="84"/>
      <c r="O7509" s="84"/>
    </row>
    <row r="7510" spans="14:15" x14ac:dyDescent="0.25">
      <c r="N7510" s="84"/>
      <c r="O7510" s="84"/>
    </row>
    <row r="7511" spans="14:15" x14ac:dyDescent="0.25">
      <c r="N7511" s="84"/>
      <c r="O7511" s="84"/>
    </row>
    <row r="7512" spans="14:15" x14ac:dyDescent="0.25">
      <c r="N7512" s="84"/>
      <c r="O7512" s="84"/>
    </row>
    <row r="7513" spans="14:15" x14ac:dyDescent="0.25">
      <c r="N7513" s="84"/>
      <c r="O7513" s="84"/>
    </row>
    <row r="7514" spans="14:15" x14ac:dyDescent="0.25">
      <c r="N7514" s="84"/>
      <c r="O7514" s="84"/>
    </row>
    <row r="7515" spans="14:15" x14ac:dyDescent="0.25">
      <c r="N7515" s="84"/>
      <c r="O7515" s="84"/>
    </row>
    <row r="7516" spans="14:15" x14ac:dyDescent="0.25">
      <c r="N7516" s="84"/>
      <c r="O7516" s="84"/>
    </row>
    <row r="7517" spans="14:15" x14ac:dyDescent="0.25">
      <c r="N7517" s="84"/>
      <c r="O7517" s="84"/>
    </row>
    <row r="7518" spans="14:15" x14ac:dyDescent="0.25">
      <c r="N7518" s="84"/>
      <c r="O7518" s="84"/>
    </row>
    <row r="7519" spans="14:15" x14ac:dyDescent="0.25">
      <c r="N7519" s="84"/>
      <c r="O7519" s="84"/>
    </row>
    <row r="7520" spans="14:15" x14ac:dyDescent="0.25">
      <c r="N7520" s="84"/>
      <c r="O7520" s="84"/>
    </row>
    <row r="7521" spans="14:15" x14ac:dyDescent="0.25">
      <c r="N7521" s="84"/>
      <c r="O7521" s="84"/>
    </row>
    <row r="7522" spans="14:15" x14ac:dyDescent="0.25">
      <c r="N7522" s="84"/>
      <c r="O7522" s="84"/>
    </row>
    <row r="7523" spans="14:15" x14ac:dyDescent="0.25">
      <c r="N7523" s="84"/>
      <c r="O7523" s="84"/>
    </row>
    <row r="7524" spans="14:15" x14ac:dyDescent="0.25">
      <c r="N7524" s="84"/>
      <c r="O7524" s="84"/>
    </row>
    <row r="7525" spans="14:15" x14ac:dyDescent="0.25">
      <c r="N7525" s="84"/>
      <c r="O7525" s="84"/>
    </row>
    <row r="7526" spans="14:15" x14ac:dyDescent="0.25">
      <c r="N7526" s="84"/>
      <c r="O7526" s="84"/>
    </row>
    <row r="7527" spans="14:15" x14ac:dyDescent="0.25">
      <c r="N7527" s="84"/>
      <c r="O7527" s="84"/>
    </row>
    <row r="7528" spans="14:15" x14ac:dyDescent="0.25">
      <c r="N7528" s="84"/>
      <c r="O7528" s="84"/>
    </row>
    <row r="7529" spans="14:15" x14ac:dyDescent="0.25">
      <c r="N7529" s="84"/>
      <c r="O7529" s="84"/>
    </row>
    <row r="7530" spans="14:15" x14ac:dyDescent="0.25">
      <c r="N7530" s="84"/>
      <c r="O7530" s="84"/>
    </row>
    <row r="7531" spans="14:15" x14ac:dyDescent="0.25">
      <c r="N7531" s="84"/>
      <c r="O7531" s="84"/>
    </row>
    <row r="7532" spans="14:15" x14ac:dyDescent="0.25">
      <c r="N7532" s="84"/>
      <c r="O7532" s="84"/>
    </row>
    <row r="7533" spans="14:15" x14ac:dyDescent="0.25">
      <c r="N7533" s="84"/>
      <c r="O7533" s="84"/>
    </row>
    <row r="7534" spans="14:15" x14ac:dyDescent="0.25">
      <c r="N7534" s="84"/>
      <c r="O7534" s="84"/>
    </row>
    <row r="7535" spans="14:15" x14ac:dyDescent="0.25">
      <c r="N7535" s="84"/>
      <c r="O7535" s="84"/>
    </row>
    <row r="7536" spans="14:15" x14ac:dyDescent="0.25">
      <c r="N7536" s="84"/>
      <c r="O7536" s="84"/>
    </row>
    <row r="7537" spans="14:15" x14ac:dyDescent="0.25">
      <c r="N7537" s="84"/>
      <c r="O7537" s="84"/>
    </row>
    <row r="7538" spans="14:15" x14ac:dyDescent="0.25">
      <c r="N7538" s="84"/>
      <c r="O7538" s="84"/>
    </row>
    <row r="7539" spans="14:15" x14ac:dyDescent="0.25">
      <c r="N7539" s="84"/>
      <c r="O7539" s="84"/>
    </row>
    <row r="7540" spans="14:15" x14ac:dyDescent="0.25">
      <c r="N7540" s="84"/>
      <c r="O7540" s="84"/>
    </row>
    <row r="7541" spans="14:15" x14ac:dyDescent="0.25">
      <c r="N7541" s="84"/>
      <c r="O7541" s="84"/>
    </row>
    <row r="7542" spans="14:15" x14ac:dyDescent="0.25">
      <c r="N7542" s="84"/>
      <c r="O7542" s="84"/>
    </row>
    <row r="7543" spans="14:15" x14ac:dyDescent="0.25">
      <c r="N7543" s="84"/>
      <c r="O7543" s="84"/>
    </row>
    <row r="7544" spans="14:15" x14ac:dyDescent="0.25">
      <c r="N7544" s="84"/>
      <c r="O7544" s="84"/>
    </row>
    <row r="7545" spans="14:15" x14ac:dyDescent="0.25">
      <c r="N7545" s="84"/>
      <c r="O7545" s="84"/>
    </row>
    <row r="7546" spans="14:15" x14ac:dyDescent="0.25">
      <c r="N7546" s="84"/>
      <c r="O7546" s="84"/>
    </row>
    <row r="7547" spans="14:15" x14ac:dyDescent="0.25">
      <c r="N7547" s="84"/>
      <c r="O7547" s="84"/>
    </row>
    <row r="7548" spans="14:15" x14ac:dyDescent="0.25">
      <c r="N7548" s="84"/>
      <c r="O7548" s="84"/>
    </row>
    <row r="7549" spans="14:15" x14ac:dyDescent="0.25">
      <c r="N7549" s="84"/>
      <c r="O7549" s="84"/>
    </row>
    <row r="7550" spans="14:15" x14ac:dyDescent="0.25">
      <c r="N7550" s="84"/>
      <c r="O7550" s="84"/>
    </row>
    <row r="7551" spans="14:15" x14ac:dyDescent="0.25">
      <c r="N7551" s="84"/>
      <c r="O7551" s="84"/>
    </row>
    <row r="7552" spans="14:15" x14ac:dyDescent="0.25">
      <c r="N7552" s="84"/>
      <c r="O7552" s="84"/>
    </row>
    <row r="7553" spans="14:15" x14ac:dyDescent="0.25">
      <c r="N7553" s="84"/>
      <c r="O7553" s="84"/>
    </row>
    <row r="7554" spans="14:15" x14ac:dyDescent="0.25">
      <c r="N7554" s="84"/>
      <c r="O7554" s="84"/>
    </row>
    <row r="7555" spans="14:15" x14ac:dyDescent="0.25">
      <c r="N7555" s="84"/>
      <c r="O7555" s="84"/>
    </row>
    <row r="7556" spans="14:15" x14ac:dyDescent="0.25">
      <c r="N7556" s="84"/>
      <c r="O7556" s="84"/>
    </row>
    <row r="7557" spans="14:15" x14ac:dyDescent="0.25">
      <c r="N7557" s="84"/>
      <c r="O7557" s="84"/>
    </row>
    <row r="7558" spans="14:15" x14ac:dyDescent="0.25">
      <c r="N7558" s="84"/>
      <c r="O7558" s="84"/>
    </row>
    <row r="7559" spans="14:15" x14ac:dyDescent="0.25">
      <c r="N7559" s="84"/>
      <c r="O7559" s="84"/>
    </row>
    <row r="7560" spans="14:15" x14ac:dyDescent="0.25">
      <c r="N7560" s="84"/>
      <c r="O7560" s="84"/>
    </row>
    <row r="7561" spans="14:15" x14ac:dyDescent="0.25">
      <c r="N7561" s="84"/>
      <c r="O7561" s="84"/>
    </row>
    <row r="7562" spans="14:15" x14ac:dyDescent="0.25">
      <c r="N7562" s="84"/>
      <c r="O7562" s="84"/>
    </row>
    <row r="7563" spans="14:15" x14ac:dyDescent="0.25">
      <c r="N7563" s="84"/>
      <c r="O7563" s="84"/>
    </row>
    <row r="7564" spans="14:15" x14ac:dyDescent="0.25">
      <c r="N7564" s="84"/>
      <c r="O7564" s="84"/>
    </row>
    <row r="7565" spans="14:15" x14ac:dyDescent="0.25">
      <c r="N7565" s="84"/>
      <c r="O7565" s="84"/>
    </row>
    <row r="7566" spans="14:15" x14ac:dyDescent="0.25">
      <c r="N7566" s="84"/>
      <c r="O7566" s="84"/>
    </row>
    <row r="7567" spans="14:15" x14ac:dyDescent="0.25">
      <c r="N7567" s="84"/>
      <c r="O7567" s="84"/>
    </row>
    <row r="7568" spans="14:15" x14ac:dyDescent="0.25">
      <c r="N7568" s="84"/>
      <c r="O7568" s="84"/>
    </row>
    <row r="7569" spans="14:15" x14ac:dyDescent="0.25">
      <c r="N7569" s="84"/>
      <c r="O7569" s="84"/>
    </row>
    <row r="7570" spans="14:15" x14ac:dyDescent="0.25">
      <c r="N7570" s="84"/>
      <c r="O7570" s="84"/>
    </row>
    <row r="7571" spans="14:15" x14ac:dyDescent="0.25">
      <c r="N7571" s="84"/>
      <c r="O7571" s="84"/>
    </row>
    <row r="7572" spans="14:15" x14ac:dyDescent="0.25">
      <c r="N7572" s="84"/>
      <c r="O7572" s="84"/>
    </row>
    <row r="7573" spans="14:15" x14ac:dyDescent="0.25">
      <c r="N7573" s="84"/>
      <c r="O7573" s="84"/>
    </row>
    <row r="7574" spans="14:15" x14ac:dyDescent="0.25">
      <c r="N7574" s="84"/>
      <c r="O7574" s="84"/>
    </row>
    <row r="7575" spans="14:15" x14ac:dyDescent="0.25">
      <c r="N7575" s="84"/>
      <c r="O7575" s="84"/>
    </row>
    <row r="7576" spans="14:15" x14ac:dyDescent="0.25">
      <c r="N7576" s="84"/>
      <c r="O7576" s="84"/>
    </row>
    <row r="7577" spans="14:15" x14ac:dyDescent="0.25">
      <c r="N7577" s="84"/>
      <c r="O7577" s="84"/>
    </row>
    <row r="7578" spans="14:15" x14ac:dyDescent="0.25">
      <c r="N7578" s="84"/>
      <c r="O7578" s="84"/>
    </row>
    <row r="7579" spans="14:15" x14ac:dyDescent="0.25">
      <c r="N7579" s="84"/>
      <c r="O7579" s="84"/>
    </row>
    <row r="7580" spans="14:15" x14ac:dyDescent="0.25">
      <c r="N7580" s="84"/>
      <c r="O7580" s="84"/>
    </row>
    <row r="7581" spans="14:15" x14ac:dyDescent="0.25">
      <c r="N7581" s="84"/>
      <c r="O7581" s="84"/>
    </row>
    <row r="7582" spans="14:15" x14ac:dyDescent="0.25">
      <c r="N7582" s="84"/>
      <c r="O7582" s="84"/>
    </row>
    <row r="7583" spans="14:15" x14ac:dyDescent="0.25">
      <c r="N7583" s="84"/>
      <c r="O7583" s="84"/>
    </row>
    <row r="7584" spans="14:15" x14ac:dyDescent="0.25">
      <c r="N7584" s="84"/>
      <c r="O7584" s="84"/>
    </row>
    <row r="7585" spans="14:15" x14ac:dyDescent="0.25">
      <c r="N7585" s="84"/>
      <c r="O7585" s="84"/>
    </row>
    <row r="7586" spans="14:15" x14ac:dyDescent="0.25">
      <c r="N7586" s="84"/>
      <c r="O7586" s="84"/>
    </row>
    <row r="7587" spans="14:15" x14ac:dyDescent="0.25">
      <c r="N7587" s="84"/>
      <c r="O7587" s="84"/>
    </row>
    <row r="7588" spans="14:15" x14ac:dyDescent="0.25">
      <c r="N7588" s="84"/>
      <c r="O7588" s="84"/>
    </row>
    <row r="7589" spans="14:15" x14ac:dyDescent="0.25">
      <c r="N7589" s="84"/>
      <c r="O7589" s="84"/>
    </row>
    <row r="7590" spans="14:15" x14ac:dyDescent="0.25">
      <c r="N7590" s="84"/>
      <c r="O7590" s="84"/>
    </row>
    <row r="7591" spans="14:15" x14ac:dyDescent="0.25">
      <c r="N7591" s="84"/>
      <c r="O7591" s="84"/>
    </row>
    <row r="7592" spans="14:15" x14ac:dyDescent="0.25">
      <c r="N7592" s="84"/>
      <c r="O7592" s="84"/>
    </row>
    <row r="7593" spans="14:15" x14ac:dyDescent="0.25">
      <c r="N7593" s="84"/>
      <c r="O7593" s="84"/>
    </row>
    <row r="7594" spans="14:15" x14ac:dyDescent="0.25">
      <c r="N7594" s="84"/>
      <c r="O7594" s="84"/>
    </row>
    <row r="7595" spans="14:15" x14ac:dyDescent="0.25">
      <c r="N7595" s="84"/>
      <c r="O7595" s="84"/>
    </row>
    <row r="7596" spans="14:15" x14ac:dyDescent="0.25">
      <c r="N7596" s="84"/>
      <c r="O7596" s="84"/>
    </row>
    <row r="7597" spans="14:15" x14ac:dyDescent="0.25">
      <c r="N7597" s="84"/>
      <c r="O7597" s="84"/>
    </row>
    <row r="7598" spans="14:15" x14ac:dyDescent="0.25">
      <c r="N7598" s="84"/>
      <c r="O7598" s="84"/>
    </row>
    <row r="7599" spans="14:15" x14ac:dyDescent="0.25">
      <c r="N7599" s="84"/>
      <c r="O7599" s="84"/>
    </row>
    <row r="7600" spans="14:15" x14ac:dyDescent="0.25">
      <c r="N7600" s="84"/>
      <c r="O7600" s="84"/>
    </row>
    <row r="7601" spans="14:15" x14ac:dyDescent="0.25">
      <c r="N7601" s="84"/>
      <c r="O7601" s="84"/>
    </row>
    <row r="7602" spans="14:15" x14ac:dyDescent="0.25">
      <c r="N7602" s="84"/>
      <c r="O7602" s="84"/>
    </row>
    <row r="7603" spans="14:15" x14ac:dyDescent="0.25">
      <c r="N7603" s="84"/>
      <c r="O7603" s="84"/>
    </row>
    <row r="7604" spans="14:15" x14ac:dyDescent="0.25">
      <c r="N7604" s="84"/>
      <c r="O7604" s="84"/>
    </row>
    <row r="7605" spans="14:15" x14ac:dyDescent="0.25">
      <c r="N7605" s="84"/>
      <c r="O7605" s="84"/>
    </row>
    <row r="7606" spans="14:15" x14ac:dyDescent="0.25">
      <c r="N7606" s="84"/>
      <c r="O7606" s="84"/>
    </row>
    <row r="7607" spans="14:15" x14ac:dyDescent="0.25">
      <c r="N7607" s="84"/>
      <c r="O7607" s="84"/>
    </row>
    <row r="7608" spans="14:15" x14ac:dyDescent="0.25">
      <c r="N7608" s="84"/>
      <c r="O7608" s="84"/>
    </row>
    <row r="7609" spans="14:15" x14ac:dyDescent="0.25">
      <c r="N7609" s="84"/>
      <c r="O7609" s="84"/>
    </row>
    <row r="7610" spans="14:15" x14ac:dyDescent="0.25">
      <c r="N7610" s="84"/>
      <c r="O7610" s="84"/>
    </row>
    <row r="7611" spans="14:15" x14ac:dyDescent="0.25">
      <c r="N7611" s="84"/>
      <c r="O7611" s="84"/>
    </row>
    <row r="7612" spans="14:15" x14ac:dyDescent="0.25">
      <c r="N7612" s="84"/>
      <c r="O7612" s="84"/>
    </row>
    <row r="7613" spans="14:15" x14ac:dyDescent="0.25">
      <c r="N7613" s="84"/>
      <c r="O7613" s="84"/>
    </row>
    <row r="7614" spans="14:15" x14ac:dyDescent="0.25">
      <c r="N7614" s="84"/>
      <c r="O7614" s="84"/>
    </row>
    <row r="7615" spans="14:15" x14ac:dyDescent="0.25">
      <c r="N7615" s="84"/>
      <c r="O7615" s="84"/>
    </row>
    <row r="7616" spans="14:15" x14ac:dyDescent="0.25">
      <c r="N7616" s="84"/>
      <c r="O7616" s="84"/>
    </row>
    <row r="7617" spans="14:15" x14ac:dyDescent="0.25">
      <c r="N7617" s="84"/>
      <c r="O7617" s="84"/>
    </row>
    <row r="7618" spans="14:15" x14ac:dyDescent="0.25">
      <c r="N7618" s="84"/>
      <c r="O7618" s="84"/>
    </row>
    <row r="7619" spans="14:15" x14ac:dyDescent="0.25">
      <c r="N7619" s="84"/>
      <c r="O7619" s="84"/>
    </row>
    <row r="7620" spans="14:15" x14ac:dyDescent="0.25">
      <c r="N7620" s="84"/>
      <c r="O7620" s="84"/>
    </row>
    <row r="7621" spans="14:15" x14ac:dyDescent="0.25">
      <c r="N7621" s="84"/>
      <c r="O7621" s="84"/>
    </row>
    <row r="7622" spans="14:15" x14ac:dyDescent="0.25">
      <c r="N7622" s="84"/>
      <c r="O7622" s="84"/>
    </row>
    <row r="7623" spans="14:15" x14ac:dyDescent="0.25">
      <c r="N7623" s="84"/>
      <c r="O7623" s="84"/>
    </row>
    <row r="7624" spans="14:15" x14ac:dyDescent="0.25">
      <c r="N7624" s="84"/>
      <c r="O7624" s="84"/>
    </row>
    <row r="7625" spans="14:15" x14ac:dyDescent="0.25">
      <c r="N7625" s="84"/>
      <c r="O7625" s="84"/>
    </row>
    <row r="7626" spans="14:15" x14ac:dyDescent="0.25">
      <c r="N7626" s="84"/>
      <c r="O7626" s="84"/>
    </row>
    <row r="7627" spans="14:15" x14ac:dyDescent="0.25">
      <c r="N7627" s="84"/>
      <c r="O7627" s="84"/>
    </row>
    <row r="7628" spans="14:15" x14ac:dyDescent="0.25">
      <c r="N7628" s="84"/>
      <c r="O7628" s="84"/>
    </row>
    <row r="7629" spans="14:15" x14ac:dyDescent="0.25">
      <c r="N7629" s="84"/>
      <c r="O7629" s="84"/>
    </row>
    <row r="7630" spans="14:15" x14ac:dyDescent="0.25">
      <c r="N7630" s="84"/>
      <c r="O7630" s="84"/>
    </row>
    <row r="7631" spans="14:15" x14ac:dyDescent="0.25">
      <c r="N7631" s="84"/>
      <c r="O7631" s="84"/>
    </row>
    <row r="7632" spans="14:15" x14ac:dyDescent="0.25">
      <c r="N7632" s="84"/>
      <c r="O7632" s="84"/>
    </row>
    <row r="7633" spans="14:15" x14ac:dyDescent="0.25">
      <c r="N7633" s="84"/>
      <c r="O7633" s="84"/>
    </row>
    <row r="7634" spans="14:15" x14ac:dyDescent="0.25">
      <c r="N7634" s="84"/>
      <c r="O7634" s="84"/>
    </row>
    <row r="7635" spans="14:15" x14ac:dyDescent="0.25">
      <c r="N7635" s="84"/>
      <c r="O7635" s="84"/>
    </row>
    <row r="7636" spans="14:15" x14ac:dyDescent="0.25">
      <c r="N7636" s="84"/>
      <c r="O7636" s="84"/>
    </row>
    <row r="7637" spans="14:15" x14ac:dyDescent="0.25">
      <c r="N7637" s="84"/>
      <c r="O7637" s="84"/>
    </row>
    <row r="7638" spans="14:15" x14ac:dyDescent="0.25">
      <c r="N7638" s="84"/>
      <c r="O7638" s="84"/>
    </row>
    <row r="7639" spans="14:15" x14ac:dyDescent="0.25">
      <c r="N7639" s="84"/>
      <c r="O7639" s="84"/>
    </row>
    <row r="7640" spans="14:15" x14ac:dyDescent="0.25">
      <c r="N7640" s="84"/>
      <c r="O7640" s="84"/>
    </row>
    <row r="7641" spans="14:15" x14ac:dyDescent="0.25">
      <c r="N7641" s="84"/>
      <c r="O7641" s="84"/>
    </row>
    <row r="7642" spans="14:15" x14ac:dyDescent="0.25">
      <c r="N7642" s="84"/>
      <c r="O7642" s="84"/>
    </row>
    <row r="7643" spans="14:15" x14ac:dyDescent="0.25">
      <c r="N7643" s="84"/>
      <c r="O7643" s="84"/>
    </row>
    <row r="7644" spans="14:15" x14ac:dyDescent="0.25">
      <c r="N7644" s="84"/>
      <c r="O7644" s="84"/>
    </row>
    <row r="7645" spans="14:15" x14ac:dyDescent="0.25">
      <c r="N7645" s="84"/>
      <c r="O7645" s="84"/>
    </row>
    <row r="7646" spans="14:15" x14ac:dyDescent="0.25">
      <c r="N7646" s="84"/>
      <c r="O7646" s="84"/>
    </row>
    <row r="7647" spans="14:15" x14ac:dyDescent="0.25">
      <c r="N7647" s="84"/>
      <c r="O7647" s="84"/>
    </row>
    <row r="7648" spans="14:15" x14ac:dyDescent="0.25">
      <c r="N7648" s="84"/>
      <c r="O7648" s="84"/>
    </row>
    <row r="7649" spans="14:15" x14ac:dyDescent="0.25">
      <c r="N7649" s="84"/>
      <c r="O7649" s="84"/>
    </row>
    <row r="7650" spans="14:15" x14ac:dyDescent="0.25">
      <c r="N7650" s="84"/>
      <c r="O7650" s="84"/>
    </row>
    <row r="7651" spans="14:15" x14ac:dyDescent="0.25">
      <c r="N7651" s="84"/>
      <c r="O7651" s="84"/>
    </row>
    <row r="7652" spans="14:15" x14ac:dyDescent="0.25">
      <c r="N7652" s="84"/>
      <c r="O7652" s="84"/>
    </row>
    <row r="7653" spans="14:15" x14ac:dyDescent="0.25">
      <c r="N7653" s="84"/>
      <c r="O7653" s="84"/>
    </row>
    <row r="7654" spans="14:15" x14ac:dyDescent="0.25">
      <c r="N7654" s="84"/>
      <c r="O7654" s="84"/>
    </row>
    <row r="7655" spans="14:15" x14ac:dyDescent="0.25">
      <c r="N7655" s="84"/>
      <c r="O7655" s="84"/>
    </row>
    <row r="7656" spans="14:15" x14ac:dyDescent="0.25">
      <c r="N7656" s="84"/>
      <c r="O7656" s="84"/>
    </row>
    <row r="7657" spans="14:15" x14ac:dyDescent="0.25">
      <c r="N7657" s="84"/>
      <c r="O7657" s="84"/>
    </row>
    <row r="7658" spans="14:15" x14ac:dyDescent="0.25">
      <c r="N7658" s="84"/>
      <c r="O7658" s="84"/>
    </row>
    <row r="7659" spans="14:15" x14ac:dyDescent="0.25">
      <c r="N7659" s="84"/>
      <c r="O7659" s="84"/>
    </row>
    <row r="7660" spans="14:15" x14ac:dyDescent="0.25">
      <c r="N7660" s="84"/>
      <c r="O7660" s="84"/>
    </row>
    <row r="7661" spans="14:15" x14ac:dyDescent="0.25">
      <c r="N7661" s="84"/>
      <c r="O7661" s="84"/>
    </row>
    <row r="7662" spans="14:15" x14ac:dyDescent="0.25">
      <c r="N7662" s="84"/>
      <c r="O7662" s="84"/>
    </row>
    <row r="7663" spans="14:15" x14ac:dyDescent="0.25">
      <c r="N7663" s="84"/>
      <c r="O7663" s="84"/>
    </row>
    <row r="7664" spans="14:15" x14ac:dyDescent="0.25">
      <c r="N7664" s="84"/>
      <c r="O7664" s="84"/>
    </row>
    <row r="7665" spans="14:15" x14ac:dyDescent="0.25">
      <c r="N7665" s="84"/>
      <c r="O7665" s="84"/>
    </row>
    <row r="7666" spans="14:15" x14ac:dyDescent="0.25">
      <c r="N7666" s="84"/>
      <c r="O7666" s="84"/>
    </row>
    <row r="7667" spans="14:15" x14ac:dyDescent="0.25">
      <c r="N7667" s="84"/>
      <c r="O7667" s="84"/>
    </row>
    <row r="7668" spans="14:15" x14ac:dyDescent="0.25">
      <c r="N7668" s="84"/>
      <c r="O7668" s="84"/>
    </row>
    <row r="7669" spans="14:15" x14ac:dyDescent="0.25">
      <c r="N7669" s="84"/>
      <c r="O7669" s="84"/>
    </row>
    <row r="7670" spans="14:15" x14ac:dyDescent="0.25">
      <c r="N7670" s="84"/>
      <c r="O7670" s="84"/>
    </row>
    <row r="7671" spans="14:15" x14ac:dyDescent="0.25">
      <c r="N7671" s="84"/>
      <c r="O7671" s="84"/>
    </row>
    <row r="7672" spans="14:15" x14ac:dyDescent="0.25">
      <c r="N7672" s="84"/>
      <c r="O7672" s="84"/>
    </row>
    <row r="7673" spans="14:15" x14ac:dyDescent="0.25">
      <c r="N7673" s="84"/>
      <c r="O7673" s="84"/>
    </row>
    <row r="7674" spans="14:15" x14ac:dyDescent="0.25">
      <c r="N7674" s="84"/>
      <c r="O7674" s="84"/>
    </row>
    <row r="7675" spans="14:15" x14ac:dyDescent="0.25">
      <c r="N7675" s="84"/>
      <c r="O7675" s="84"/>
    </row>
    <row r="7676" spans="14:15" x14ac:dyDescent="0.25">
      <c r="N7676" s="84"/>
      <c r="O7676" s="84"/>
    </row>
    <row r="7677" spans="14:15" x14ac:dyDescent="0.25">
      <c r="N7677" s="84"/>
      <c r="O7677" s="84"/>
    </row>
    <row r="7678" spans="14:15" x14ac:dyDescent="0.25">
      <c r="N7678" s="84"/>
      <c r="O7678" s="84"/>
    </row>
    <row r="7679" spans="14:15" x14ac:dyDescent="0.25">
      <c r="N7679" s="84"/>
      <c r="O7679" s="84"/>
    </row>
    <row r="7680" spans="14:15" x14ac:dyDescent="0.25">
      <c r="N7680" s="84"/>
      <c r="O7680" s="84"/>
    </row>
    <row r="7681" spans="14:15" x14ac:dyDescent="0.25">
      <c r="N7681" s="84"/>
      <c r="O7681" s="84"/>
    </row>
    <row r="7682" spans="14:15" x14ac:dyDescent="0.25">
      <c r="N7682" s="84"/>
      <c r="O7682" s="84"/>
    </row>
    <row r="7683" spans="14:15" x14ac:dyDescent="0.25">
      <c r="N7683" s="84"/>
      <c r="O7683" s="84"/>
    </row>
    <row r="7684" spans="14:15" x14ac:dyDescent="0.25">
      <c r="N7684" s="84"/>
      <c r="O7684" s="84"/>
    </row>
    <row r="7685" spans="14:15" x14ac:dyDescent="0.25">
      <c r="N7685" s="84"/>
      <c r="O7685" s="84"/>
    </row>
    <row r="7686" spans="14:15" x14ac:dyDescent="0.25">
      <c r="N7686" s="84"/>
      <c r="O7686" s="84"/>
    </row>
    <row r="7687" spans="14:15" x14ac:dyDescent="0.25">
      <c r="N7687" s="84"/>
      <c r="O7687" s="84"/>
    </row>
    <row r="7688" spans="14:15" x14ac:dyDescent="0.25">
      <c r="N7688" s="84"/>
      <c r="O7688" s="84"/>
    </row>
    <row r="7689" spans="14:15" x14ac:dyDescent="0.25">
      <c r="N7689" s="84"/>
      <c r="O7689" s="84"/>
    </row>
    <row r="7690" spans="14:15" x14ac:dyDescent="0.25">
      <c r="N7690" s="84"/>
      <c r="O7690" s="84"/>
    </row>
    <row r="7691" spans="14:15" x14ac:dyDescent="0.25">
      <c r="N7691" s="84"/>
      <c r="O7691" s="84"/>
    </row>
    <row r="7692" spans="14:15" x14ac:dyDescent="0.25">
      <c r="N7692" s="84"/>
      <c r="O7692" s="84"/>
    </row>
    <row r="7693" spans="14:15" x14ac:dyDescent="0.25">
      <c r="N7693" s="84"/>
      <c r="O7693" s="84"/>
    </row>
    <row r="7694" spans="14:15" x14ac:dyDescent="0.25">
      <c r="N7694" s="84"/>
      <c r="O7694" s="84"/>
    </row>
    <row r="7695" spans="14:15" x14ac:dyDescent="0.25">
      <c r="N7695" s="84"/>
      <c r="O7695" s="84"/>
    </row>
    <row r="7696" spans="14:15" x14ac:dyDescent="0.25">
      <c r="N7696" s="84"/>
      <c r="O7696" s="84"/>
    </row>
    <row r="7697" spans="14:15" x14ac:dyDescent="0.25">
      <c r="N7697" s="84"/>
      <c r="O7697" s="84"/>
    </row>
    <row r="7698" spans="14:15" x14ac:dyDescent="0.25">
      <c r="N7698" s="84"/>
      <c r="O7698" s="84"/>
    </row>
    <row r="7699" spans="14:15" x14ac:dyDescent="0.25">
      <c r="N7699" s="84"/>
      <c r="O7699" s="84"/>
    </row>
    <row r="7700" spans="14:15" x14ac:dyDescent="0.25">
      <c r="N7700" s="84"/>
      <c r="O7700" s="84"/>
    </row>
    <row r="7701" spans="14:15" x14ac:dyDescent="0.25">
      <c r="N7701" s="84"/>
      <c r="O7701" s="84"/>
    </row>
    <row r="7702" spans="14:15" x14ac:dyDescent="0.25">
      <c r="N7702" s="84"/>
      <c r="O7702" s="84"/>
    </row>
    <row r="7703" spans="14:15" x14ac:dyDescent="0.25">
      <c r="N7703" s="84"/>
      <c r="O7703" s="84"/>
    </row>
    <row r="7704" spans="14:15" x14ac:dyDescent="0.25">
      <c r="N7704" s="84"/>
      <c r="O7704" s="84"/>
    </row>
    <row r="7705" spans="14:15" x14ac:dyDescent="0.25">
      <c r="N7705" s="84"/>
      <c r="O7705" s="84"/>
    </row>
    <row r="7706" spans="14:15" x14ac:dyDescent="0.25">
      <c r="N7706" s="84"/>
      <c r="O7706" s="84"/>
    </row>
    <row r="7707" spans="14:15" x14ac:dyDescent="0.25">
      <c r="N7707" s="84"/>
      <c r="O7707" s="84"/>
    </row>
    <row r="7708" spans="14:15" x14ac:dyDescent="0.25">
      <c r="N7708" s="84"/>
      <c r="O7708" s="84"/>
    </row>
    <row r="7709" spans="14:15" x14ac:dyDescent="0.25">
      <c r="N7709" s="84"/>
      <c r="O7709" s="84"/>
    </row>
    <row r="7710" spans="14:15" x14ac:dyDescent="0.25">
      <c r="N7710" s="84"/>
      <c r="O7710" s="84"/>
    </row>
    <row r="7711" spans="14:15" x14ac:dyDescent="0.25">
      <c r="N7711" s="84"/>
      <c r="O7711" s="84"/>
    </row>
    <row r="7712" spans="14:15" x14ac:dyDescent="0.25">
      <c r="N7712" s="84"/>
      <c r="O7712" s="84"/>
    </row>
    <row r="7713" spans="14:15" x14ac:dyDescent="0.25">
      <c r="N7713" s="84"/>
      <c r="O7713" s="84"/>
    </row>
    <row r="7714" spans="14:15" x14ac:dyDescent="0.25">
      <c r="N7714" s="84"/>
      <c r="O7714" s="84"/>
    </row>
    <row r="7715" spans="14:15" x14ac:dyDescent="0.25">
      <c r="N7715" s="84"/>
      <c r="O7715" s="84"/>
    </row>
    <row r="7716" spans="14:15" x14ac:dyDescent="0.25">
      <c r="N7716" s="84"/>
      <c r="O7716" s="84"/>
    </row>
    <row r="7717" spans="14:15" x14ac:dyDescent="0.25">
      <c r="N7717" s="84"/>
      <c r="O7717" s="84"/>
    </row>
    <row r="7718" spans="14:15" x14ac:dyDescent="0.25">
      <c r="N7718" s="84"/>
      <c r="O7718" s="84"/>
    </row>
    <row r="7719" spans="14:15" x14ac:dyDescent="0.25">
      <c r="N7719" s="84"/>
      <c r="O7719" s="84"/>
    </row>
    <row r="7720" spans="14:15" x14ac:dyDescent="0.25">
      <c r="N7720" s="84"/>
      <c r="O7720" s="84"/>
    </row>
    <row r="7721" spans="14:15" x14ac:dyDescent="0.25">
      <c r="N7721" s="84"/>
      <c r="O7721" s="84"/>
    </row>
    <row r="7722" spans="14:15" x14ac:dyDescent="0.25">
      <c r="N7722" s="84"/>
      <c r="O7722" s="84"/>
    </row>
    <row r="7723" spans="14:15" x14ac:dyDescent="0.25">
      <c r="N7723" s="84"/>
      <c r="O7723" s="84"/>
    </row>
    <row r="7724" spans="14:15" x14ac:dyDescent="0.25">
      <c r="N7724" s="84"/>
      <c r="O7724" s="84"/>
    </row>
    <row r="7725" spans="14:15" x14ac:dyDescent="0.25">
      <c r="N7725" s="84"/>
      <c r="O7725" s="84"/>
    </row>
    <row r="7726" spans="14:15" x14ac:dyDescent="0.25">
      <c r="N7726" s="84"/>
      <c r="O7726" s="84"/>
    </row>
    <row r="7727" spans="14:15" x14ac:dyDescent="0.25">
      <c r="N7727" s="84"/>
      <c r="O7727" s="84"/>
    </row>
    <row r="7728" spans="14:15" x14ac:dyDescent="0.25">
      <c r="N7728" s="84"/>
      <c r="O7728" s="84"/>
    </row>
    <row r="7729" spans="14:15" x14ac:dyDescent="0.25">
      <c r="N7729" s="84"/>
      <c r="O7729" s="84"/>
    </row>
    <row r="7730" spans="14:15" x14ac:dyDescent="0.25">
      <c r="N7730" s="84"/>
      <c r="O7730" s="84"/>
    </row>
    <row r="7731" spans="14:15" x14ac:dyDescent="0.25">
      <c r="N7731" s="84"/>
      <c r="O7731" s="84"/>
    </row>
    <row r="7732" spans="14:15" x14ac:dyDescent="0.25">
      <c r="N7732" s="84"/>
      <c r="O7732" s="84"/>
    </row>
    <row r="7733" spans="14:15" x14ac:dyDescent="0.25">
      <c r="N7733" s="84"/>
      <c r="O7733" s="84"/>
    </row>
    <row r="7734" spans="14:15" x14ac:dyDescent="0.25">
      <c r="N7734" s="84"/>
      <c r="O7734" s="84"/>
    </row>
    <row r="7735" spans="14:15" x14ac:dyDescent="0.25">
      <c r="N7735" s="84"/>
      <c r="O7735" s="84"/>
    </row>
    <row r="7736" spans="14:15" x14ac:dyDescent="0.25">
      <c r="N7736" s="84"/>
      <c r="O7736" s="84"/>
    </row>
    <row r="7737" spans="14:15" x14ac:dyDescent="0.25">
      <c r="N7737" s="84"/>
      <c r="O7737" s="84"/>
    </row>
    <row r="7738" spans="14:15" x14ac:dyDescent="0.25">
      <c r="N7738" s="84"/>
      <c r="O7738" s="84"/>
    </row>
    <row r="7739" spans="14:15" x14ac:dyDescent="0.25">
      <c r="N7739" s="84"/>
      <c r="O7739" s="84"/>
    </row>
    <row r="7740" spans="14:15" x14ac:dyDescent="0.25">
      <c r="N7740" s="84"/>
      <c r="O7740" s="84"/>
    </row>
    <row r="7741" spans="14:15" x14ac:dyDescent="0.25">
      <c r="N7741" s="84"/>
      <c r="O7741" s="84"/>
    </row>
    <row r="7742" spans="14:15" x14ac:dyDescent="0.25">
      <c r="N7742" s="84"/>
      <c r="O7742" s="84"/>
    </row>
    <row r="7743" spans="14:15" x14ac:dyDescent="0.25">
      <c r="N7743" s="84"/>
      <c r="O7743" s="84"/>
    </row>
    <row r="7744" spans="14:15" x14ac:dyDescent="0.25">
      <c r="N7744" s="84"/>
      <c r="O7744" s="84"/>
    </row>
    <row r="7745" spans="14:15" x14ac:dyDescent="0.25">
      <c r="N7745" s="84"/>
      <c r="O7745" s="84"/>
    </row>
    <row r="7746" spans="14:15" x14ac:dyDescent="0.25">
      <c r="N7746" s="84"/>
      <c r="O7746" s="84"/>
    </row>
    <row r="7747" spans="14:15" x14ac:dyDescent="0.25">
      <c r="N7747" s="84"/>
      <c r="O7747" s="84"/>
    </row>
    <row r="7748" spans="14:15" x14ac:dyDescent="0.25">
      <c r="N7748" s="84"/>
      <c r="O7748" s="84"/>
    </row>
    <row r="7749" spans="14:15" x14ac:dyDescent="0.25">
      <c r="N7749" s="84"/>
      <c r="O7749" s="84"/>
    </row>
    <row r="7750" spans="14:15" x14ac:dyDescent="0.25">
      <c r="N7750" s="84"/>
      <c r="O7750" s="84"/>
    </row>
    <row r="7751" spans="14:15" x14ac:dyDescent="0.25">
      <c r="N7751" s="84"/>
      <c r="O7751" s="84"/>
    </row>
    <row r="7752" spans="14:15" x14ac:dyDescent="0.25">
      <c r="N7752" s="84"/>
      <c r="O7752" s="84"/>
    </row>
    <row r="7753" spans="14:15" x14ac:dyDescent="0.25">
      <c r="N7753" s="84"/>
      <c r="O7753" s="84"/>
    </row>
    <row r="7754" spans="14:15" x14ac:dyDescent="0.25">
      <c r="N7754" s="84"/>
      <c r="O7754" s="84"/>
    </row>
    <row r="7755" spans="14:15" x14ac:dyDescent="0.25">
      <c r="N7755" s="84"/>
      <c r="O7755" s="84"/>
    </row>
    <row r="7756" spans="14:15" x14ac:dyDescent="0.25">
      <c r="N7756" s="84"/>
      <c r="O7756" s="84"/>
    </row>
    <row r="7757" spans="14:15" x14ac:dyDescent="0.25">
      <c r="N7757" s="84"/>
      <c r="O7757" s="84"/>
    </row>
    <row r="7758" spans="14:15" x14ac:dyDescent="0.25">
      <c r="N7758" s="84"/>
      <c r="O7758" s="84"/>
    </row>
    <row r="7759" spans="14:15" x14ac:dyDescent="0.25">
      <c r="N7759" s="84"/>
      <c r="O7759" s="84"/>
    </row>
    <row r="7760" spans="14:15" x14ac:dyDescent="0.25">
      <c r="N7760" s="84"/>
      <c r="O7760" s="84"/>
    </row>
    <row r="7761" spans="14:15" x14ac:dyDescent="0.25">
      <c r="N7761" s="84"/>
      <c r="O7761" s="84"/>
    </row>
    <row r="7762" spans="14:15" x14ac:dyDescent="0.25">
      <c r="N7762" s="84"/>
      <c r="O7762" s="84"/>
    </row>
    <row r="7763" spans="14:15" x14ac:dyDescent="0.25">
      <c r="N7763" s="84"/>
      <c r="O7763" s="84"/>
    </row>
    <row r="7764" spans="14:15" x14ac:dyDescent="0.25">
      <c r="N7764" s="84"/>
      <c r="O7764" s="84"/>
    </row>
    <row r="7765" spans="14:15" x14ac:dyDescent="0.25">
      <c r="N7765" s="84"/>
      <c r="O7765" s="84"/>
    </row>
    <row r="7766" spans="14:15" x14ac:dyDescent="0.25">
      <c r="N7766" s="84"/>
      <c r="O7766" s="84"/>
    </row>
    <row r="7767" spans="14:15" x14ac:dyDescent="0.25">
      <c r="N7767" s="84"/>
      <c r="O7767" s="84"/>
    </row>
    <row r="7768" spans="14:15" x14ac:dyDescent="0.25">
      <c r="N7768" s="84"/>
      <c r="O7768" s="84"/>
    </row>
    <row r="7769" spans="14:15" x14ac:dyDescent="0.25">
      <c r="N7769" s="84"/>
      <c r="O7769" s="84"/>
    </row>
    <row r="7770" spans="14:15" x14ac:dyDescent="0.25">
      <c r="N7770" s="84"/>
      <c r="O7770" s="84"/>
    </row>
    <row r="7771" spans="14:15" x14ac:dyDescent="0.25">
      <c r="N7771" s="84"/>
      <c r="O7771" s="84"/>
    </row>
    <row r="7772" spans="14:15" x14ac:dyDescent="0.25">
      <c r="N7772" s="84"/>
      <c r="O7772" s="84"/>
    </row>
    <row r="7773" spans="14:15" x14ac:dyDescent="0.25">
      <c r="N7773" s="84"/>
      <c r="O7773" s="84"/>
    </row>
    <row r="7774" spans="14:15" x14ac:dyDescent="0.25">
      <c r="N7774" s="84"/>
      <c r="O7774" s="84"/>
    </row>
    <row r="7775" spans="14:15" x14ac:dyDescent="0.25">
      <c r="N7775" s="84"/>
      <c r="O7775" s="84"/>
    </row>
    <row r="7776" spans="14:15" x14ac:dyDescent="0.25">
      <c r="N7776" s="84"/>
      <c r="O7776" s="84"/>
    </row>
    <row r="7777" spans="14:15" x14ac:dyDescent="0.25">
      <c r="N7777" s="84"/>
      <c r="O7777" s="84"/>
    </row>
    <row r="7778" spans="14:15" x14ac:dyDescent="0.25">
      <c r="N7778" s="84"/>
      <c r="O7778" s="84"/>
    </row>
    <row r="7779" spans="14:15" x14ac:dyDescent="0.25">
      <c r="N7779" s="84"/>
      <c r="O7779" s="84"/>
    </row>
    <row r="7780" spans="14:15" x14ac:dyDescent="0.25">
      <c r="N7780" s="84"/>
      <c r="O7780" s="84"/>
    </row>
    <row r="7781" spans="14:15" x14ac:dyDescent="0.25">
      <c r="N7781" s="84"/>
      <c r="O7781" s="84"/>
    </row>
    <row r="7782" spans="14:15" x14ac:dyDescent="0.25">
      <c r="N7782" s="84"/>
      <c r="O7782" s="84"/>
    </row>
    <row r="7783" spans="14:15" x14ac:dyDescent="0.25">
      <c r="N7783" s="84"/>
      <c r="O7783" s="84"/>
    </row>
    <row r="7784" spans="14:15" x14ac:dyDescent="0.25">
      <c r="N7784" s="84"/>
      <c r="O7784" s="84"/>
    </row>
    <row r="7785" spans="14:15" x14ac:dyDescent="0.25">
      <c r="N7785" s="84"/>
      <c r="O7785" s="84"/>
    </row>
    <row r="7786" spans="14:15" x14ac:dyDescent="0.25">
      <c r="N7786" s="84"/>
      <c r="O7786" s="84"/>
    </row>
    <row r="7787" spans="14:15" x14ac:dyDescent="0.25">
      <c r="N7787" s="84"/>
      <c r="O7787" s="84"/>
    </row>
    <row r="7788" spans="14:15" x14ac:dyDescent="0.25">
      <c r="N7788" s="84"/>
      <c r="O7788" s="84"/>
    </row>
    <row r="7789" spans="14:15" x14ac:dyDescent="0.25">
      <c r="N7789" s="84"/>
      <c r="O7789" s="84"/>
    </row>
    <row r="7790" spans="14:15" x14ac:dyDescent="0.25">
      <c r="N7790" s="84"/>
      <c r="O7790" s="84"/>
    </row>
    <row r="7791" spans="14:15" x14ac:dyDescent="0.25">
      <c r="N7791" s="84"/>
      <c r="O7791" s="84"/>
    </row>
    <row r="7792" spans="14:15" x14ac:dyDescent="0.25">
      <c r="N7792" s="84"/>
      <c r="O7792" s="84"/>
    </row>
    <row r="7793" spans="14:15" x14ac:dyDescent="0.25">
      <c r="N7793" s="84"/>
      <c r="O7793" s="84"/>
    </row>
    <row r="7794" spans="14:15" x14ac:dyDescent="0.25">
      <c r="N7794" s="84"/>
      <c r="O7794" s="84"/>
    </row>
    <row r="7795" spans="14:15" x14ac:dyDescent="0.25">
      <c r="N7795" s="84"/>
      <c r="O7795" s="84"/>
    </row>
    <row r="7796" spans="14:15" x14ac:dyDescent="0.25">
      <c r="N7796" s="84"/>
      <c r="O7796" s="84"/>
    </row>
    <row r="7797" spans="14:15" x14ac:dyDescent="0.25">
      <c r="N7797" s="84"/>
      <c r="O7797" s="84"/>
    </row>
    <row r="7798" spans="14:15" x14ac:dyDescent="0.25">
      <c r="N7798" s="84"/>
      <c r="O7798" s="84"/>
    </row>
    <row r="7799" spans="14:15" x14ac:dyDescent="0.25">
      <c r="N7799" s="84"/>
      <c r="O7799" s="84"/>
    </row>
    <row r="7800" spans="14:15" x14ac:dyDescent="0.25">
      <c r="N7800" s="84"/>
      <c r="O7800" s="84"/>
    </row>
    <row r="7801" spans="14:15" x14ac:dyDescent="0.25">
      <c r="N7801" s="84"/>
      <c r="O7801" s="84"/>
    </row>
    <row r="7802" spans="14:15" x14ac:dyDescent="0.25">
      <c r="N7802" s="84"/>
      <c r="O7802" s="84"/>
    </row>
    <row r="7803" spans="14:15" x14ac:dyDescent="0.25">
      <c r="N7803" s="84"/>
      <c r="O7803" s="84"/>
    </row>
    <row r="7804" spans="14:15" x14ac:dyDescent="0.25">
      <c r="N7804" s="84"/>
      <c r="O7804" s="84"/>
    </row>
    <row r="7805" spans="14:15" x14ac:dyDescent="0.25">
      <c r="N7805" s="84"/>
      <c r="O7805" s="84"/>
    </row>
    <row r="7806" spans="14:15" x14ac:dyDescent="0.25">
      <c r="N7806" s="84"/>
      <c r="O7806" s="84"/>
    </row>
    <row r="7807" spans="14:15" x14ac:dyDescent="0.25">
      <c r="N7807" s="84"/>
      <c r="O7807" s="84"/>
    </row>
    <row r="7808" spans="14:15" x14ac:dyDescent="0.25">
      <c r="N7808" s="84"/>
      <c r="O7808" s="84"/>
    </row>
    <row r="7809" spans="14:15" x14ac:dyDescent="0.25">
      <c r="N7809" s="84"/>
      <c r="O7809" s="84"/>
    </row>
    <row r="7810" spans="14:15" x14ac:dyDescent="0.25">
      <c r="N7810" s="84"/>
      <c r="O7810" s="84"/>
    </row>
    <row r="7811" spans="14:15" x14ac:dyDescent="0.25">
      <c r="N7811" s="84"/>
      <c r="O7811" s="84"/>
    </row>
    <row r="7812" spans="14:15" x14ac:dyDescent="0.25">
      <c r="N7812" s="84"/>
      <c r="O7812" s="84"/>
    </row>
    <row r="7813" spans="14:15" x14ac:dyDescent="0.25">
      <c r="N7813" s="84"/>
      <c r="O7813" s="84"/>
    </row>
    <row r="7814" spans="14:15" x14ac:dyDescent="0.25">
      <c r="N7814" s="84"/>
      <c r="O7814" s="84"/>
    </row>
    <row r="7815" spans="14:15" x14ac:dyDescent="0.25">
      <c r="N7815" s="84"/>
      <c r="O7815" s="84"/>
    </row>
    <row r="7816" spans="14:15" x14ac:dyDescent="0.25">
      <c r="N7816" s="84"/>
      <c r="O7816" s="84"/>
    </row>
    <row r="7817" spans="14:15" x14ac:dyDescent="0.25">
      <c r="N7817" s="84"/>
      <c r="O7817" s="84"/>
    </row>
    <row r="7818" spans="14:15" x14ac:dyDescent="0.25">
      <c r="N7818" s="84"/>
      <c r="O7818" s="84"/>
    </row>
    <row r="7819" spans="14:15" x14ac:dyDescent="0.25">
      <c r="N7819" s="84"/>
      <c r="O7819" s="84"/>
    </row>
    <row r="7820" spans="14:15" x14ac:dyDescent="0.25">
      <c r="N7820" s="84"/>
      <c r="O7820" s="84"/>
    </row>
    <row r="7821" spans="14:15" x14ac:dyDescent="0.25">
      <c r="N7821" s="84"/>
      <c r="O7821" s="84"/>
    </row>
    <row r="7822" spans="14:15" x14ac:dyDescent="0.25">
      <c r="N7822" s="84"/>
      <c r="O7822" s="84"/>
    </row>
    <row r="7823" spans="14:15" x14ac:dyDescent="0.25">
      <c r="N7823" s="84"/>
      <c r="O7823" s="84"/>
    </row>
    <row r="7824" spans="14:15" x14ac:dyDescent="0.25">
      <c r="N7824" s="84"/>
      <c r="O7824" s="84"/>
    </row>
    <row r="7825" spans="14:15" x14ac:dyDescent="0.25">
      <c r="N7825" s="84"/>
      <c r="O7825" s="84"/>
    </row>
    <row r="7826" spans="14:15" x14ac:dyDescent="0.25">
      <c r="N7826" s="84"/>
      <c r="O7826" s="84"/>
    </row>
    <row r="7827" spans="14:15" x14ac:dyDescent="0.25">
      <c r="N7827" s="84"/>
      <c r="O7827" s="84"/>
    </row>
    <row r="7828" spans="14:15" x14ac:dyDescent="0.25">
      <c r="N7828" s="84"/>
      <c r="O7828" s="84"/>
    </row>
    <row r="7829" spans="14:15" x14ac:dyDescent="0.25">
      <c r="N7829" s="84"/>
      <c r="O7829" s="84"/>
    </row>
    <row r="7830" spans="14:15" x14ac:dyDescent="0.25">
      <c r="N7830" s="84"/>
      <c r="O7830" s="84"/>
    </row>
    <row r="7831" spans="14:15" x14ac:dyDescent="0.25">
      <c r="N7831" s="84"/>
      <c r="O7831" s="84"/>
    </row>
    <row r="7832" spans="14:15" x14ac:dyDescent="0.25">
      <c r="N7832" s="84"/>
      <c r="O7832" s="84"/>
    </row>
    <row r="7833" spans="14:15" x14ac:dyDescent="0.25">
      <c r="N7833" s="84"/>
      <c r="O7833" s="84"/>
    </row>
    <row r="7834" spans="14:15" x14ac:dyDescent="0.25">
      <c r="N7834" s="84"/>
      <c r="O7834" s="84"/>
    </row>
    <row r="7835" spans="14:15" x14ac:dyDescent="0.25">
      <c r="N7835" s="84"/>
      <c r="O7835" s="84"/>
    </row>
    <row r="7836" spans="14:15" x14ac:dyDescent="0.25">
      <c r="N7836" s="84"/>
      <c r="O7836" s="84"/>
    </row>
    <row r="7837" spans="14:15" x14ac:dyDescent="0.25">
      <c r="N7837" s="84"/>
      <c r="O7837" s="84"/>
    </row>
    <row r="7838" spans="14:15" x14ac:dyDescent="0.25">
      <c r="N7838" s="84"/>
      <c r="O7838" s="84"/>
    </row>
    <row r="7839" spans="14:15" x14ac:dyDescent="0.25">
      <c r="N7839" s="84"/>
      <c r="O7839" s="84"/>
    </row>
    <row r="7840" spans="14:15" x14ac:dyDescent="0.25">
      <c r="N7840" s="84"/>
      <c r="O7840" s="84"/>
    </row>
    <row r="7841" spans="14:15" x14ac:dyDescent="0.25">
      <c r="N7841" s="84"/>
      <c r="O7841" s="84"/>
    </row>
    <row r="7842" spans="14:15" x14ac:dyDescent="0.25">
      <c r="N7842" s="84"/>
      <c r="O7842" s="84"/>
    </row>
    <row r="7843" spans="14:15" x14ac:dyDescent="0.25">
      <c r="N7843" s="84"/>
      <c r="O7843" s="84"/>
    </row>
    <row r="7844" spans="14:15" x14ac:dyDescent="0.25">
      <c r="N7844" s="84"/>
      <c r="O7844" s="84"/>
    </row>
    <row r="7845" spans="14:15" x14ac:dyDescent="0.25">
      <c r="N7845" s="84"/>
      <c r="O7845" s="84"/>
    </row>
    <row r="7846" spans="14:15" x14ac:dyDescent="0.25">
      <c r="N7846" s="84"/>
      <c r="O7846" s="84"/>
    </row>
    <row r="7847" spans="14:15" x14ac:dyDescent="0.25">
      <c r="N7847" s="84"/>
      <c r="O7847" s="84"/>
    </row>
    <row r="7848" spans="14:15" x14ac:dyDescent="0.25">
      <c r="N7848" s="84"/>
      <c r="O7848" s="84"/>
    </row>
    <row r="7849" spans="14:15" x14ac:dyDescent="0.25">
      <c r="N7849" s="84"/>
      <c r="O7849" s="84"/>
    </row>
    <row r="7850" spans="14:15" x14ac:dyDescent="0.25">
      <c r="N7850" s="84"/>
      <c r="O7850" s="84"/>
    </row>
    <row r="7851" spans="14:15" x14ac:dyDescent="0.25">
      <c r="N7851" s="84"/>
      <c r="O7851" s="84"/>
    </row>
    <row r="7852" spans="14:15" x14ac:dyDescent="0.25">
      <c r="N7852" s="84"/>
      <c r="O7852" s="84"/>
    </row>
    <row r="7853" spans="14:15" x14ac:dyDescent="0.25">
      <c r="N7853" s="84"/>
      <c r="O7853" s="84"/>
    </row>
    <row r="7854" spans="14:15" x14ac:dyDescent="0.25">
      <c r="N7854" s="84"/>
      <c r="O7854" s="84"/>
    </row>
    <row r="7855" spans="14:15" x14ac:dyDescent="0.25">
      <c r="N7855" s="84"/>
      <c r="O7855" s="84"/>
    </row>
    <row r="7856" spans="14:15" x14ac:dyDescent="0.25">
      <c r="N7856" s="84"/>
      <c r="O7856" s="84"/>
    </row>
    <row r="7857" spans="14:15" x14ac:dyDescent="0.25">
      <c r="N7857" s="84"/>
      <c r="O7857" s="84"/>
    </row>
    <row r="7858" spans="14:15" x14ac:dyDescent="0.25">
      <c r="N7858" s="84"/>
      <c r="O7858" s="84"/>
    </row>
    <row r="7859" spans="14:15" x14ac:dyDescent="0.25">
      <c r="N7859" s="84"/>
      <c r="O7859" s="84"/>
    </row>
    <row r="7860" spans="14:15" x14ac:dyDescent="0.25">
      <c r="N7860" s="84"/>
      <c r="O7860" s="84"/>
    </row>
    <row r="7861" spans="14:15" x14ac:dyDescent="0.25">
      <c r="N7861" s="84"/>
      <c r="O7861" s="84"/>
    </row>
    <row r="7862" spans="14:15" x14ac:dyDescent="0.25">
      <c r="N7862" s="84"/>
      <c r="O7862" s="84"/>
    </row>
    <row r="7863" spans="14:15" x14ac:dyDescent="0.25">
      <c r="N7863" s="84"/>
      <c r="O7863" s="84"/>
    </row>
    <row r="7864" spans="14:15" x14ac:dyDescent="0.25">
      <c r="N7864" s="84"/>
      <c r="O7864" s="84"/>
    </row>
    <row r="7865" spans="14:15" x14ac:dyDescent="0.25">
      <c r="N7865" s="84"/>
      <c r="O7865" s="84"/>
    </row>
    <row r="7866" spans="14:15" x14ac:dyDescent="0.25">
      <c r="N7866" s="84"/>
      <c r="O7866" s="84"/>
    </row>
    <row r="7867" spans="14:15" x14ac:dyDescent="0.25">
      <c r="N7867" s="84"/>
      <c r="O7867" s="84"/>
    </row>
    <row r="7868" spans="14:15" x14ac:dyDescent="0.25">
      <c r="N7868" s="84"/>
      <c r="O7868" s="84"/>
    </row>
    <row r="7869" spans="14:15" x14ac:dyDescent="0.25">
      <c r="N7869" s="84"/>
      <c r="O7869" s="84"/>
    </row>
    <row r="7870" spans="14:15" x14ac:dyDescent="0.25">
      <c r="N7870" s="84"/>
      <c r="O7870" s="84"/>
    </row>
    <row r="7871" spans="14:15" x14ac:dyDescent="0.25">
      <c r="N7871" s="84"/>
      <c r="O7871" s="84"/>
    </row>
    <row r="7872" spans="14:15" x14ac:dyDescent="0.25">
      <c r="N7872" s="84"/>
      <c r="O7872" s="84"/>
    </row>
    <row r="7873" spans="14:15" x14ac:dyDescent="0.25">
      <c r="N7873" s="84"/>
      <c r="O7873" s="84"/>
    </row>
    <row r="7874" spans="14:15" x14ac:dyDescent="0.25">
      <c r="N7874" s="84"/>
      <c r="O7874" s="84"/>
    </row>
    <row r="7875" spans="14:15" x14ac:dyDescent="0.25">
      <c r="N7875" s="84"/>
      <c r="O7875" s="84"/>
    </row>
    <row r="7876" spans="14:15" x14ac:dyDescent="0.25">
      <c r="N7876" s="84"/>
      <c r="O7876" s="84"/>
    </row>
    <row r="7877" spans="14:15" x14ac:dyDescent="0.25">
      <c r="N7877" s="84"/>
      <c r="O7877" s="84"/>
    </row>
    <row r="7878" spans="14:15" x14ac:dyDescent="0.25">
      <c r="N7878" s="84"/>
      <c r="O7878" s="84"/>
    </row>
    <row r="7879" spans="14:15" x14ac:dyDescent="0.25">
      <c r="N7879" s="84"/>
      <c r="O7879" s="84"/>
    </row>
    <row r="7880" spans="14:15" x14ac:dyDescent="0.25">
      <c r="N7880" s="84"/>
      <c r="O7880" s="84"/>
    </row>
    <row r="7881" spans="14:15" x14ac:dyDescent="0.25">
      <c r="N7881" s="84"/>
      <c r="O7881" s="84"/>
    </row>
    <row r="7882" spans="14:15" x14ac:dyDescent="0.25">
      <c r="N7882" s="84"/>
      <c r="O7882" s="84"/>
    </row>
    <row r="7883" spans="14:15" x14ac:dyDescent="0.25">
      <c r="N7883" s="84"/>
      <c r="O7883" s="84"/>
    </row>
    <row r="7884" spans="14:15" x14ac:dyDescent="0.25">
      <c r="N7884" s="84"/>
      <c r="O7884" s="84"/>
    </row>
    <row r="7885" spans="14:15" x14ac:dyDescent="0.25">
      <c r="N7885" s="84"/>
      <c r="O7885" s="84"/>
    </row>
    <row r="7886" spans="14:15" x14ac:dyDescent="0.25">
      <c r="N7886" s="84"/>
      <c r="O7886" s="84"/>
    </row>
    <row r="7887" spans="14:15" x14ac:dyDescent="0.25">
      <c r="N7887" s="84"/>
      <c r="O7887" s="84"/>
    </row>
    <row r="7888" spans="14:15" x14ac:dyDescent="0.25">
      <c r="N7888" s="84"/>
      <c r="O7888" s="84"/>
    </row>
    <row r="7889" spans="14:15" x14ac:dyDescent="0.25">
      <c r="N7889" s="84"/>
      <c r="O7889" s="84"/>
    </row>
    <row r="7890" spans="14:15" x14ac:dyDescent="0.25">
      <c r="N7890" s="84"/>
      <c r="O7890" s="84"/>
    </row>
    <row r="7891" spans="14:15" x14ac:dyDescent="0.25">
      <c r="N7891" s="84"/>
      <c r="O7891" s="84"/>
    </row>
    <row r="7892" spans="14:15" x14ac:dyDescent="0.25">
      <c r="N7892" s="84"/>
      <c r="O7892" s="84"/>
    </row>
    <row r="7893" spans="14:15" x14ac:dyDescent="0.25">
      <c r="N7893" s="84"/>
      <c r="O7893" s="84"/>
    </row>
    <row r="7894" spans="14:15" x14ac:dyDescent="0.25">
      <c r="N7894" s="84"/>
      <c r="O7894" s="84"/>
    </row>
    <row r="7895" spans="14:15" x14ac:dyDescent="0.25">
      <c r="N7895" s="84"/>
      <c r="O7895" s="84"/>
    </row>
    <row r="7896" spans="14:15" x14ac:dyDescent="0.25">
      <c r="N7896" s="84"/>
      <c r="O7896" s="84"/>
    </row>
    <row r="7897" spans="14:15" x14ac:dyDescent="0.25">
      <c r="N7897" s="84"/>
      <c r="O7897" s="84"/>
    </row>
    <row r="7898" spans="14:15" x14ac:dyDescent="0.25">
      <c r="N7898" s="84"/>
      <c r="O7898" s="84"/>
    </row>
    <row r="7899" spans="14:15" x14ac:dyDescent="0.25">
      <c r="N7899" s="84"/>
      <c r="O7899" s="84"/>
    </row>
    <row r="7900" spans="14:15" x14ac:dyDescent="0.25">
      <c r="N7900" s="84"/>
      <c r="O7900" s="84"/>
    </row>
    <row r="7901" spans="14:15" x14ac:dyDescent="0.25">
      <c r="N7901" s="84"/>
      <c r="O7901" s="84"/>
    </row>
    <row r="7902" spans="14:15" x14ac:dyDescent="0.25">
      <c r="N7902" s="84"/>
      <c r="O7902" s="84"/>
    </row>
    <row r="7903" spans="14:15" x14ac:dyDescent="0.25">
      <c r="N7903" s="84"/>
      <c r="O7903" s="84"/>
    </row>
    <row r="7904" spans="14:15" x14ac:dyDescent="0.25">
      <c r="N7904" s="84"/>
      <c r="O7904" s="84"/>
    </row>
    <row r="7905" spans="14:15" x14ac:dyDescent="0.25">
      <c r="N7905" s="84"/>
      <c r="O7905" s="84"/>
    </row>
    <row r="7906" spans="14:15" x14ac:dyDescent="0.25">
      <c r="N7906" s="84"/>
      <c r="O7906" s="84"/>
    </row>
    <row r="7907" spans="14:15" x14ac:dyDescent="0.25">
      <c r="N7907" s="84"/>
      <c r="O7907" s="84"/>
    </row>
    <row r="7908" spans="14:15" x14ac:dyDescent="0.25">
      <c r="N7908" s="84"/>
      <c r="O7908" s="84"/>
    </row>
    <row r="7909" spans="14:15" x14ac:dyDescent="0.25">
      <c r="N7909" s="84"/>
      <c r="O7909" s="84"/>
    </row>
    <row r="7910" spans="14:15" x14ac:dyDescent="0.25">
      <c r="N7910" s="84"/>
      <c r="O7910" s="84"/>
    </row>
    <row r="7911" spans="14:15" x14ac:dyDescent="0.25">
      <c r="N7911" s="84"/>
      <c r="O7911" s="84"/>
    </row>
    <row r="7912" spans="14:15" x14ac:dyDescent="0.25">
      <c r="N7912" s="84"/>
      <c r="O7912" s="84"/>
    </row>
    <row r="7913" spans="14:15" x14ac:dyDescent="0.25">
      <c r="N7913" s="84"/>
      <c r="O7913" s="84"/>
    </row>
    <row r="7914" spans="14:15" x14ac:dyDescent="0.25">
      <c r="N7914" s="84"/>
      <c r="O7914" s="84"/>
    </row>
    <row r="7915" spans="14:15" x14ac:dyDescent="0.25">
      <c r="N7915" s="84"/>
      <c r="O7915" s="84"/>
    </row>
    <row r="7916" spans="14:15" x14ac:dyDescent="0.25">
      <c r="N7916" s="84"/>
      <c r="O7916" s="84"/>
    </row>
    <row r="7917" spans="14:15" x14ac:dyDescent="0.25">
      <c r="N7917" s="84"/>
      <c r="O7917" s="84"/>
    </row>
    <row r="7918" spans="14:15" x14ac:dyDescent="0.25">
      <c r="N7918" s="84"/>
      <c r="O7918" s="84"/>
    </row>
    <row r="7919" spans="14:15" x14ac:dyDescent="0.25">
      <c r="N7919" s="84"/>
      <c r="O7919" s="84"/>
    </row>
    <row r="7920" spans="14:15" x14ac:dyDescent="0.25">
      <c r="N7920" s="84"/>
      <c r="O7920" s="84"/>
    </row>
    <row r="7921" spans="14:15" x14ac:dyDescent="0.25">
      <c r="N7921" s="84"/>
      <c r="O7921" s="84"/>
    </row>
    <row r="7922" spans="14:15" x14ac:dyDescent="0.25">
      <c r="N7922" s="84"/>
      <c r="O7922" s="84"/>
    </row>
    <row r="7923" spans="14:15" x14ac:dyDescent="0.25">
      <c r="N7923" s="84"/>
      <c r="O7923" s="84"/>
    </row>
    <row r="7924" spans="14:15" x14ac:dyDescent="0.25">
      <c r="N7924" s="84"/>
      <c r="O7924" s="84"/>
    </row>
    <row r="7925" spans="14:15" x14ac:dyDescent="0.25">
      <c r="N7925" s="84"/>
      <c r="O7925" s="84"/>
    </row>
    <row r="7926" spans="14:15" x14ac:dyDescent="0.25">
      <c r="N7926" s="84"/>
      <c r="O7926" s="84"/>
    </row>
    <row r="7927" spans="14:15" x14ac:dyDescent="0.25">
      <c r="N7927" s="84"/>
      <c r="O7927" s="84"/>
    </row>
    <row r="7928" spans="14:15" x14ac:dyDescent="0.25">
      <c r="N7928" s="84"/>
      <c r="O7928" s="84"/>
    </row>
    <row r="7929" spans="14:15" x14ac:dyDescent="0.25">
      <c r="N7929" s="84"/>
      <c r="O7929" s="84"/>
    </row>
    <row r="7930" spans="14:15" x14ac:dyDescent="0.25">
      <c r="N7930" s="84"/>
      <c r="O7930" s="84"/>
    </row>
    <row r="7931" spans="14:15" x14ac:dyDescent="0.25">
      <c r="N7931" s="84"/>
      <c r="O7931" s="84"/>
    </row>
    <row r="7932" spans="14:15" x14ac:dyDescent="0.25">
      <c r="N7932" s="84"/>
      <c r="O7932" s="84"/>
    </row>
    <row r="7933" spans="14:15" x14ac:dyDescent="0.25">
      <c r="N7933" s="84"/>
      <c r="O7933" s="84"/>
    </row>
    <row r="7934" spans="14:15" x14ac:dyDescent="0.25">
      <c r="N7934" s="84"/>
      <c r="O7934" s="84"/>
    </row>
    <row r="7935" spans="14:15" x14ac:dyDescent="0.25">
      <c r="N7935" s="84"/>
      <c r="O7935" s="84"/>
    </row>
    <row r="7936" spans="14:15" x14ac:dyDescent="0.25">
      <c r="N7936" s="84"/>
      <c r="O7936" s="84"/>
    </row>
    <row r="7937" spans="14:15" x14ac:dyDescent="0.25">
      <c r="N7937" s="84"/>
      <c r="O7937" s="84"/>
    </row>
    <row r="7938" spans="14:15" x14ac:dyDescent="0.25">
      <c r="N7938" s="84"/>
      <c r="O7938" s="84"/>
    </row>
    <row r="7939" spans="14:15" x14ac:dyDescent="0.25">
      <c r="N7939" s="84"/>
      <c r="O7939" s="84"/>
    </row>
    <row r="7940" spans="14:15" x14ac:dyDescent="0.25">
      <c r="N7940" s="84"/>
      <c r="O7940" s="84"/>
    </row>
    <row r="7941" spans="14:15" x14ac:dyDescent="0.25">
      <c r="N7941" s="84"/>
      <c r="O7941" s="84"/>
    </row>
    <row r="7942" spans="14:15" x14ac:dyDescent="0.25">
      <c r="N7942" s="84"/>
      <c r="O7942" s="84"/>
    </row>
    <row r="7943" spans="14:15" x14ac:dyDescent="0.25">
      <c r="N7943" s="84"/>
      <c r="O7943" s="84"/>
    </row>
    <row r="7944" spans="14:15" x14ac:dyDescent="0.25">
      <c r="N7944" s="84"/>
      <c r="O7944" s="84"/>
    </row>
    <row r="7945" spans="14:15" x14ac:dyDescent="0.25">
      <c r="N7945" s="84"/>
      <c r="O7945" s="84"/>
    </row>
    <row r="7946" spans="14:15" x14ac:dyDescent="0.25">
      <c r="N7946" s="84"/>
      <c r="O7946" s="84"/>
    </row>
    <row r="7947" spans="14:15" x14ac:dyDescent="0.25">
      <c r="N7947" s="84"/>
      <c r="O7947" s="84"/>
    </row>
    <row r="7948" spans="14:15" x14ac:dyDescent="0.25">
      <c r="N7948" s="84"/>
      <c r="O7948" s="84"/>
    </row>
    <row r="7949" spans="14:15" x14ac:dyDescent="0.25">
      <c r="N7949" s="84"/>
      <c r="O7949" s="84"/>
    </row>
    <row r="7950" spans="14:15" x14ac:dyDescent="0.25">
      <c r="N7950" s="84"/>
      <c r="O7950" s="84"/>
    </row>
    <row r="7951" spans="14:15" x14ac:dyDescent="0.25">
      <c r="N7951" s="84"/>
      <c r="O7951" s="84"/>
    </row>
    <row r="7952" spans="14:15" x14ac:dyDescent="0.25">
      <c r="N7952" s="84"/>
      <c r="O7952" s="84"/>
    </row>
    <row r="7953" spans="14:15" x14ac:dyDescent="0.25">
      <c r="N7953" s="84"/>
      <c r="O7953" s="84"/>
    </row>
    <row r="7954" spans="14:15" x14ac:dyDescent="0.25">
      <c r="N7954" s="84"/>
      <c r="O7954" s="84"/>
    </row>
    <row r="7955" spans="14:15" x14ac:dyDescent="0.25">
      <c r="N7955" s="84"/>
      <c r="O7955" s="84"/>
    </row>
    <row r="7956" spans="14:15" x14ac:dyDescent="0.25">
      <c r="N7956" s="84"/>
      <c r="O7956" s="84"/>
    </row>
    <row r="7957" spans="14:15" x14ac:dyDescent="0.25">
      <c r="N7957" s="84"/>
      <c r="O7957" s="84"/>
    </row>
    <row r="7958" spans="14:15" x14ac:dyDescent="0.25">
      <c r="N7958" s="84"/>
      <c r="O7958" s="84"/>
    </row>
    <row r="7959" spans="14:15" x14ac:dyDescent="0.25">
      <c r="N7959" s="84"/>
      <c r="O7959" s="84"/>
    </row>
    <row r="7960" spans="14:15" x14ac:dyDescent="0.25">
      <c r="N7960" s="84"/>
      <c r="O7960" s="84"/>
    </row>
    <row r="7961" spans="14:15" x14ac:dyDescent="0.25">
      <c r="N7961" s="84"/>
      <c r="O7961" s="84"/>
    </row>
    <row r="7962" spans="14:15" x14ac:dyDescent="0.25">
      <c r="N7962" s="84"/>
      <c r="O7962" s="84"/>
    </row>
    <row r="7963" spans="14:15" x14ac:dyDescent="0.25">
      <c r="N7963" s="84"/>
      <c r="O7963" s="84"/>
    </row>
    <row r="7964" spans="14:15" x14ac:dyDescent="0.25">
      <c r="N7964" s="84"/>
      <c r="O7964" s="84"/>
    </row>
    <row r="7965" spans="14:15" x14ac:dyDescent="0.25">
      <c r="N7965" s="84"/>
      <c r="O7965" s="84"/>
    </row>
    <row r="7966" spans="14:15" x14ac:dyDescent="0.25">
      <c r="N7966" s="84"/>
      <c r="O7966" s="84"/>
    </row>
    <row r="7967" spans="14:15" x14ac:dyDescent="0.25">
      <c r="N7967" s="84"/>
      <c r="O7967" s="84"/>
    </row>
    <row r="7968" spans="14:15" x14ac:dyDescent="0.25">
      <c r="N7968" s="84"/>
      <c r="O7968" s="84"/>
    </row>
    <row r="7969" spans="14:15" x14ac:dyDescent="0.25">
      <c r="N7969" s="84"/>
      <c r="O7969" s="84"/>
    </row>
    <row r="7970" spans="14:15" x14ac:dyDescent="0.25">
      <c r="N7970" s="84"/>
      <c r="O7970" s="84"/>
    </row>
    <row r="7971" spans="14:15" x14ac:dyDescent="0.25">
      <c r="N7971" s="84"/>
      <c r="O7971" s="84"/>
    </row>
    <row r="7972" spans="14:15" x14ac:dyDescent="0.25">
      <c r="N7972" s="84"/>
      <c r="O7972" s="84"/>
    </row>
    <row r="7973" spans="14:15" x14ac:dyDescent="0.25">
      <c r="N7973" s="84"/>
      <c r="O7973" s="84"/>
    </row>
    <row r="7974" spans="14:15" x14ac:dyDescent="0.25">
      <c r="N7974" s="84"/>
      <c r="O7974" s="84"/>
    </row>
    <row r="7975" spans="14:15" x14ac:dyDescent="0.25">
      <c r="N7975" s="84"/>
      <c r="O7975" s="84"/>
    </row>
    <row r="7976" spans="14:15" x14ac:dyDescent="0.25">
      <c r="N7976" s="84"/>
      <c r="O7976" s="84"/>
    </row>
    <row r="7977" spans="14:15" x14ac:dyDescent="0.25">
      <c r="N7977" s="84"/>
      <c r="O7977" s="84"/>
    </row>
    <row r="7978" spans="14:15" x14ac:dyDescent="0.25">
      <c r="N7978" s="84"/>
      <c r="O7978" s="84"/>
    </row>
    <row r="7979" spans="14:15" x14ac:dyDescent="0.25">
      <c r="N7979" s="84"/>
      <c r="O7979" s="84"/>
    </row>
    <row r="7980" spans="14:15" x14ac:dyDescent="0.25">
      <c r="N7980" s="84"/>
      <c r="O7980" s="84"/>
    </row>
    <row r="7981" spans="14:15" x14ac:dyDescent="0.25">
      <c r="N7981" s="84"/>
      <c r="O7981" s="84"/>
    </row>
    <row r="7982" spans="14:15" x14ac:dyDescent="0.25">
      <c r="N7982" s="84"/>
      <c r="O7982" s="84"/>
    </row>
    <row r="7983" spans="14:15" x14ac:dyDescent="0.25">
      <c r="N7983" s="84"/>
      <c r="O7983" s="84"/>
    </row>
    <row r="7984" spans="14:15" x14ac:dyDescent="0.25">
      <c r="N7984" s="84"/>
      <c r="O7984" s="84"/>
    </row>
    <row r="7985" spans="14:15" x14ac:dyDescent="0.25">
      <c r="N7985" s="84"/>
      <c r="O7985" s="84"/>
    </row>
    <row r="7986" spans="14:15" x14ac:dyDescent="0.25">
      <c r="N7986" s="84"/>
      <c r="O7986" s="84"/>
    </row>
    <row r="7987" spans="14:15" x14ac:dyDescent="0.25">
      <c r="N7987" s="84"/>
      <c r="O7987" s="84"/>
    </row>
    <row r="7988" spans="14:15" x14ac:dyDescent="0.25">
      <c r="N7988" s="84"/>
      <c r="O7988" s="84"/>
    </row>
    <row r="7989" spans="14:15" x14ac:dyDescent="0.25">
      <c r="N7989" s="84"/>
      <c r="O7989" s="84"/>
    </row>
    <row r="7990" spans="14:15" x14ac:dyDescent="0.25">
      <c r="N7990" s="84"/>
      <c r="O7990" s="84"/>
    </row>
    <row r="7991" spans="14:15" x14ac:dyDescent="0.25">
      <c r="N7991" s="84"/>
      <c r="O7991" s="84"/>
    </row>
    <row r="7992" spans="14:15" x14ac:dyDescent="0.25">
      <c r="N7992" s="84"/>
      <c r="O7992" s="84"/>
    </row>
    <row r="7993" spans="14:15" x14ac:dyDescent="0.25">
      <c r="N7993" s="84"/>
      <c r="O7993" s="84"/>
    </row>
    <row r="7994" spans="14:15" x14ac:dyDescent="0.25">
      <c r="N7994" s="84"/>
      <c r="O7994" s="84"/>
    </row>
    <row r="7995" spans="14:15" x14ac:dyDescent="0.25">
      <c r="N7995" s="84"/>
      <c r="O7995" s="84"/>
    </row>
    <row r="7996" spans="14:15" x14ac:dyDescent="0.25">
      <c r="N7996" s="84"/>
      <c r="O7996" s="84"/>
    </row>
    <row r="7997" spans="14:15" x14ac:dyDescent="0.25">
      <c r="N7997" s="84"/>
      <c r="O7997" s="84"/>
    </row>
    <row r="7998" spans="14:15" x14ac:dyDescent="0.25">
      <c r="N7998" s="84"/>
      <c r="O7998" s="84"/>
    </row>
    <row r="7999" spans="14:15" x14ac:dyDescent="0.25">
      <c r="N7999" s="84"/>
      <c r="O7999" s="84"/>
    </row>
    <row r="8000" spans="14:15" x14ac:dyDescent="0.25">
      <c r="N8000" s="84"/>
      <c r="O8000" s="84"/>
    </row>
    <row r="8001" spans="14:15" x14ac:dyDescent="0.25">
      <c r="N8001" s="84"/>
      <c r="O8001" s="84"/>
    </row>
    <row r="8002" spans="14:15" x14ac:dyDescent="0.25">
      <c r="N8002" s="84"/>
      <c r="O8002" s="84"/>
    </row>
    <row r="8003" spans="14:15" x14ac:dyDescent="0.25">
      <c r="N8003" s="84"/>
      <c r="O8003" s="84"/>
    </row>
    <row r="8004" spans="14:15" x14ac:dyDescent="0.25">
      <c r="N8004" s="84"/>
      <c r="O8004" s="84"/>
    </row>
    <row r="8005" spans="14:15" x14ac:dyDescent="0.25">
      <c r="N8005" s="84"/>
      <c r="O8005" s="84"/>
    </row>
    <row r="8006" spans="14:15" x14ac:dyDescent="0.25">
      <c r="N8006" s="84"/>
      <c r="O8006" s="84"/>
    </row>
    <row r="8007" spans="14:15" x14ac:dyDescent="0.25">
      <c r="N8007" s="84"/>
      <c r="O8007" s="84"/>
    </row>
    <row r="8008" spans="14:15" x14ac:dyDescent="0.25">
      <c r="N8008" s="84"/>
      <c r="O8008" s="84"/>
    </row>
    <row r="8009" spans="14:15" x14ac:dyDescent="0.25">
      <c r="N8009" s="84"/>
      <c r="O8009" s="84"/>
    </row>
    <row r="8010" spans="14:15" x14ac:dyDescent="0.25">
      <c r="N8010" s="84"/>
      <c r="O8010" s="84"/>
    </row>
    <row r="8011" spans="14:15" x14ac:dyDescent="0.25">
      <c r="N8011" s="84"/>
      <c r="O8011" s="84"/>
    </row>
    <row r="8012" spans="14:15" x14ac:dyDescent="0.25">
      <c r="N8012" s="84"/>
      <c r="O8012" s="84"/>
    </row>
    <row r="8013" spans="14:15" x14ac:dyDescent="0.25">
      <c r="N8013" s="84"/>
      <c r="O8013" s="84"/>
    </row>
    <row r="8014" spans="14:15" x14ac:dyDescent="0.25">
      <c r="N8014" s="84"/>
      <c r="O8014" s="84"/>
    </row>
    <row r="8015" spans="14:15" x14ac:dyDescent="0.25">
      <c r="N8015" s="84"/>
      <c r="O8015" s="84"/>
    </row>
    <row r="8016" spans="14:15" x14ac:dyDescent="0.25">
      <c r="N8016" s="84"/>
      <c r="O8016" s="84"/>
    </row>
    <row r="8017" spans="14:15" x14ac:dyDescent="0.25">
      <c r="N8017" s="84"/>
      <c r="O8017" s="84"/>
    </row>
    <row r="8018" spans="14:15" x14ac:dyDescent="0.25">
      <c r="N8018" s="84"/>
      <c r="O8018" s="84"/>
    </row>
    <row r="8019" spans="14:15" x14ac:dyDescent="0.25">
      <c r="N8019" s="84"/>
      <c r="O8019" s="84"/>
    </row>
    <row r="8020" spans="14:15" x14ac:dyDescent="0.25">
      <c r="N8020" s="84"/>
      <c r="O8020" s="84"/>
    </row>
    <row r="8021" spans="14:15" x14ac:dyDescent="0.25">
      <c r="N8021" s="84"/>
      <c r="O8021" s="84"/>
    </row>
    <row r="8022" spans="14:15" x14ac:dyDescent="0.25">
      <c r="N8022" s="84"/>
      <c r="O8022" s="84"/>
    </row>
    <row r="8023" spans="14:15" x14ac:dyDescent="0.25">
      <c r="N8023" s="84"/>
      <c r="O8023" s="84"/>
    </row>
    <row r="8024" spans="14:15" x14ac:dyDescent="0.25">
      <c r="N8024" s="84"/>
      <c r="O8024" s="84"/>
    </row>
    <row r="8025" spans="14:15" x14ac:dyDescent="0.25">
      <c r="N8025" s="84"/>
      <c r="O8025" s="84"/>
    </row>
    <row r="8026" spans="14:15" x14ac:dyDescent="0.25">
      <c r="N8026" s="84"/>
      <c r="O8026" s="84"/>
    </row>
    <row r="8027" spans="14:15" x14ac:dyDescent="0.25">
      <c r="N8027" s="84"/>
      <c r="O8027" s="84"/>
    </row>
    <row r="8028" spans="14:15" x14ac:dyDescent="0.25">
      <c r="N8028" s="84"/>
      <c r="O8028" s="84"/>
    </row>
    <row r="8029" spans="14:15" x14ac:dyDescent="0.25">
      <c r="N8029" s="84"/>
      <c r="O8029" s="84"/>
    </row>
    <row r="8030" spans="14:15" x14ac:dyDescent="0.25">
      <c r="N8030" s="84"/>
      <c r="O8030" s="84"/>
    </row>
    <row r="8031" spans="14:15" x14ac:dyDescent="0.25">
      <c r="N8031" s="84"/>
      <c r="O8031" s="84"/>
    </row>
    <row r="8032" spans="14:15" x14ac:dyDescent="0.25">
      <c r="N8032" s="84"/>
      <c r="O8032" s="84"/>
    </row>
    <row r="8033" spans="14:15" x14ac:dyDescent="0.25">
      <c r="N8033" s="84"/>
      <c r="O8033" s="84"/>
    </row>
    <row r="8034" spans="14:15" x14ac:dyDescent="0.25">
      <c r="N8034" s="84"/>
      <c r="O8034" s="84"/>
    </row>
    <row r="8035" spans="14:15" x14ac:dyDescent="0.25">
      <c r="N8035" s="84"/>
      <c r="O8035" s="84"/>
    </row>
    <row r="8036" spans="14:15" x14ac:dyDescent="0.25">
      <c r="N8036" s="84"/>
      <c r="O8036" s="84"/>
    </row>
    <row r="8037" spans="14:15" x14ac:dyDescent="0.25">
      <c r="N8037" s="84"/>
      <c r="O8037" s="84"/>
    </row>
    <row r="8038" spans="14:15" x14ac:dyDescent="0.25">
      <c r="N8038" s="84"/>
      <c r="O8038" s="84"/>
    </row>
    <row r="8039" spans="14:15" x14ac:dyDescent="0.25">
      <c r="N8039" s="84"/>
      <c r="O8039" s="84"/>
    </row>
    <row r="8040" spans="14:15" x14ac:dyDescent="0.25">
      <c r="N8040" s="84"/>
      <c r="O8040" s="84"/>
    </row>
    <row r="8041" spans="14:15" x14ac:dyDescent="0.25">
      <c r="N8041" s="84"/>
      <c r="O8041" s="84"/>
    </row>
    <row r="8042" spans="14:15" x14ac:dyDescent="0.25">
      <c r="N8042" s="84"/>
      <c r="O8042" s="84"/>
    </row>
    <row r="8043" spans="14:15" x14ac:dyDescent="0.25">
      <c r="N8043" s="84"/>
      <c r="O8043" s="84"/>
    </row>
    <row r="8044" spans="14:15" x14ac:dyDescent="0.25">
      <c r="N8044" s="84"/>
      <c r="O8044" s="84"/>
    </row>
    <row r="8045" spans="14:15" x14ac:dyDescent="0.25">
      <c r="N8045" s="84"/>
      <c r="O8045" s="84"/>
    </row>
    <row r="8046" spans="14:15" x14ac:dyDescent="0.25">
      <c r="N8046" s="84"/>
      <c r="O8046" s="84"/>
    </row>
    <row r="8047" spans="14:15" x14ac:dyDescent="0.25">
      <c r="N8047" s="84"/>
      <c r="O8047" s="84"/>
    </row>
    <row r="8048" spans="14:15" x14ac:dyDescent="0.25">
      <c r="N8048" s="84"/>
      <c r="O8048" s="84"/>
    </row>
    <row r="8049" spans="14:15" x14ac:dyDescent="0.25">
      <c r="N8049" s="84"/>
      <c r="O8049" s="84"/>
    </row>
    <row r="8050" spans="14:15" x14ac:dyDescent="0.25">
      <c r="N8050" s="84"/>
      <c r="O8050" s="84"/>
    </row>
    <row r="8051" spans="14:15" x14ac:dyDescent="0.25">
      <c r="N8051" s="84"/>
      <c r="O8051" s="84"/>
    </row>
    <row r="8052" spans="14:15" x14ac:dyDescent="0.25">
      <c r="N8052" s="84"/>
      <c r="O8052" s="84"/>
    </row>
    <row r="8053" spans="14:15" x14ac:dyDescent="0.25">
      <c r="N8053" s="84"/>
      <c r="O8053" s="84"/>
    </row>
    <row r="8054" spans="14:15" x14ac:dyDescent="0.25">
      <c r="N8054" s="84"/>
      <c r="O8054" s="84"/>
    </row>
    <row r="8055" spans="14:15" x14ac:dyDescent="0.25">
      <c r="N8055" s="84"/>
      <c r="O8055" s="84"/>
    </row>
    <row r="8056" spans="14:15" x14ac:dyDescent="0.25">
      <c r="N8056" s="84"/>
      <c r="O8056" s="84"/>
    </row>
    <row r="8057" spans="14:15" x14ac:dyDescent="0.25">
      <c r="N8057" s="84"/>
      <c r="O8057" s="84"/>
    </row>
    <row r="8058" spans="14:15" x14ac:dyDescent="0.25">
      <c r="N8058" s="84"/>
      <c r="O8058" s="84"/>
    </row>
    <row r="8059" spans="14:15" x14ac:dyDescent="0.25">
      <c r="N8059" s="84"/>
      <c r="O8059" s="84"/>
    </row>
    <row r="8060" spans="14:15" x14ac:dyDescent="0.25">
      <c r="N8060" s="84"/>
      <c r="O8060" s="84"/>
    </row>
    <row r="8061" spans="14:15" x14ac:dyDescent="0.25">
      <c r="N8061" s="84"/>
      <c r="O8061" s="84"/>
    </row>
    <row r="8062" spans="14:15" x14ac:dyDescent="0.25">
      <c r="N8062" s="84"/>
      <c r="O8062" s="84"/>
    </row>
    <row r="8063" spans="14:15" x14ac:dyDescent="0.25">
      <c r="N8063" s="84"/>
      <c r="O8063" s="84"/>
    </row>
    <row r="8064" spans="14:15" x14ac:dyDescent="0.25">
      <c r="N8064" s="84"/>
      <c r="O8064" s="84"/>
    </row>
    <row r="8065" spans="14:15" x14ac:dyDescent="0.25">
      <c r="N8065" s="84"/>
      <c r="O8065" s="84"/>
    </row>
    <row r="8066" spans="14:15" x14ac:dyDescent="0.25">
      <c r="N8066" s="84"/>
      <c r="O8066" s="84"/>
    </row>
    <row r="8067" spans="14:15" x14ac:dyDescent="0.25">
      <c r="N8067" s="84"/>
      <c r="O8067" s="84"/>
    </row>
    <row r="8068" spans="14:15" x14ac:dyDescent="0.25">
      <c r="N8068" s="84"/>
      <c r="O8068" s="84"/>
    </row>
    <row r="8069" spans="14:15" x14ac:dyDescent="0.25">
      <c r="N8069" s="84"/>
      <c r="O8069" s="84"/>
    </row>
    <row r="8070" spans="14:15" x14ac:dyDescent="0.25">
      <c r="N8070" s="84"/>
      <c r="O8070" s="84"/>
    </row>
    <row r="8071" spans="14:15" x14ac:dyDescent="0.25">
      <c r="N8071" s="84"/>
      <c r="O8071" s="84"/>
    </row>
    <row r="8072" spans="14:15" x14ac:dyDescent="0.25">
      <c r="N8072" s="84"/>
      <c r="O8072" s="84"/>
    </row>
    <row r="8073" spans="14:15" x14ac:dyDescent="0.25">
      <c r="N8073" s="84"/>
      <c r="O8073" s="84"/>
    </row>
    <row r="8074" spans="14:15" x14ac:dyDescent="0.25">
      <c r="N8074" s="84"/>
      <c r="O8074" s="84"/>
    </row>
    <row r="8075" spans="14:15" x14ac:dyDescent="0.25">
      <c r="N8075" s="84"/>
      <c r="O8075" s="84"/>
    </row>
    <row r="8076" spans="14:15" x14ac:dyDescent="0.25">
      <c r="N8076" s="84"/>
      <c r="O8076" s="84"/>
    </row>
    <row r="8077" spans="14:15" x14ac:dyDescent="0.25">
      <c r="N8077" s="84"/>
      <c r="O8077" s="84"/>
    </row>
    <row r="8078" spans="14:15" x14ac:dyDescent="0.25">
      <c r="N8078" s="84"/>
      <c r="O8078" s="84"/>
    </row>
    <row r="8079" spans="14:15" x14ac:dyDescent="0.25">
      <c r="N8079" s="84"/>
      <c r="O8079" s="84"/>
    </row>
    <row r="8080" spans="14:15" x14ac:dyDescent="0.25">
      <c r="N8080" s="84"/>
      <c r="O8080" s="84"/>
    </row>
    <row r="8081" spans="14:15" x14ac:dyDescent="0.25">
      <c r="N8081" s="84"/>
      <c r="O8081" s="84"/>
    </row>
    <row r="8082" spans="14:15" x14ac:dyDescent="0.25">
      <c r="N8082" s="84"/>
      <c r="O8082" s="84"/>
    </row>
    <row r="8083" spans="14:15" x14ac:dyDescent="0.25">
      <c r="N8083" s="84"/>
      <c r="O8083" s="84"/>
    </row>
    <row r="8084" spans="14:15" x14ac:dyDescent="0.25">
      <c r="N8084" s="84"/>
      <c r="O8084" s="84"/>
    </row>
    <row r="8085" spans="14:15" x14ac:dyDescent="0.25">
      <c r="N8085" s="84"/>
      <c r="O8085" s="84"/>
    </row>
    <row r="8086" spans="14:15" x14ac:dyDescent="0.25">
      <c r="N8086" s="84"/>
      <c r="O8086" s="84"/>
    </row>
    <row r="8087" spans="14:15" x14ac:dyDescent="0.25">
      <c r="N8087" s="84"/>
      <c r="O8087" s="84"/>
    </row>
    <row r="8088" spans="14:15" x14ac:dyDescent="0.25">
      <c r="N8088" s="84"/>
      <c r="O8088" s="84"/>
    </row>
    <row r="8089" spans="14:15" x14ac:dyDescent="0.25">
      <c r="N8089" s="84"/>
      <c r="O8089" s="84"/>
    </row>
    <row r="8090" spans="14:15" x14ac:dyDescent="0.25">
      <c r="N8090" s="84"/>
      <c r="O8090" s="84"/>
    </row>
    <row r="8091" spans="14:15" x14ac:dyDescent="0.25">
      <c r="N8091" s="84"/>
      <c r="O8091" s="84"/>
    </row>
    <row r="8092" spans="14:15" x14ac:dyDescent="0.25">
      <c r="N8092" s="84"/>
      <c r="O8092" s="84"/>
    </row>
    <row r="8093" spans="14:15" x14ac:dyDescent="0.25">
      <c r="N8093" s="84"/>
      <c r="O8093" s="84"/>
    </row>
    <row r="8094" spans="14:15" x14ac:dyDescent="0.25">
      <c r="N8094" s="84"/>
      <c r="O8094" s="84"/>
    </row>
    <row r="8095" spans="14:15" x14ac:dyDescent="0.25">
      <c r="N8095" s="84"/>
      <c r="O8095" s="84"/>
    </row>
    <row r="8096" spans="14:15" x14ac:dyDescent="0.25">
      <c r="N8096" s="84"/>
      <c r="O8096" s="84"/>
    </row>
    <row r="8097" spans="14:15" x14ac:dyDescent="0.25">
      <c r="N8097" s="84"/>
      <c r="O8097" s="84"/>
    </row>
    <row r="8098" spans="14:15" x14ac:dyDescent="0.25">
      <c r="N8098" s="84"/>
      <c r="O8098" s="84"/>
    </row>
    <row r="8099" spans="14:15" x14ac:dyDescent="0.25">
      <c r="N8099" s="84"/>
      <c r="O8099" s="84"/>
    </row>
    <row r="8100" spans="14:15" x14ac:dyDescent="0.25">
      <c r="N8100" s="84"/>
      <c r="O8100" s="84"/>
    </row>
    <row r="8101" spans="14:15" x14ac:dyDescent="0.25">
      <c r="N8101" s="84"/>
      <c r="O8101" s="84"/>
    </row>
    <row r="8102" spans="14:15" x14ac:dyDescent="0.25">
      <c r="N8102" s="84"/>
      <c r="O8102" s="84"/>
    </row>
    <row r="8103" spans="14:15" x14ac:dyDescent="0.25">
      <c r="N8103" s="84"/>
      <c r="O8103" s="84"/>
    </row>
    <row r="8104" spans="14:15" x14ac:dyDescent="0.25">
      <c r="N8104" s="84"/>
      <c r="O8104" s="84"/>
    </row>
    <row r="8105" spans="14:15" x14ac:dyDescent="0.25">
      <c r="N8105" s="84"/>
      <c r="O8105" s="84"/>
    </row>
    <row r="8106" spans="14:15" x14ac:dyDescent="0.25">
      <c r="N8106" s="84"/>
      <c r="O8106" s="84"/>
    </row>
    <row r="8107" spans="14:15" x14ac:dyDescent="0.25">
      <c r="N8107" s="84"/>
      <c r="O8107" s="84"/>
    </row>
    <row r="8108" spans="14:15" x14ac:dyDescent="0.25">
      <c r="N8108" s="84"/>
      <c r="O8108" s="84"/>
    </row>
    <row r="8109" spans="14:15" x14ac:dyDescent="0.25">
      <c r="N8109" s="84"/>
      <c r="O8109" s="84"/>
    </row>
    <row r="8110" spans="14:15" x14ac:dyDescent="0.25">
      <c r="N8110" s="84"/>
      <c r="O8110" s="84"/>
    </row>
    <row r="8111" spans="14:15" x14ac:dyDescent="0.25">
      <c r="N8111" s="84"/>
      <c r="O8111" s="84"/>
    </row>
    <row r="8112" spans="14:15" x14ac:dyDescent="0.25">
      <c r="N8112" s="84"/>
      <c r="O8112" s="84"/>
    </row>
    <row r="8113" spans="14:15" x14ac:dyDescent="0.25">
      <c r="N8113" s="84"/>
      <c r="O8113" s="84"/>
    </row>
    <row r="8114" spans="14:15" x14ac:dyDescent="0.25">
      <c r="N8114" s="84"/>
      <c r="O8114" s="84"/>
    </row>
    <row r="8115" spans="14:15" x14ac:dyDescent="0.25">
      <c r="N8115" s="84"/>
      <c r="O8115" s="84"/>
    </row>
    <row r="8116" spans="14:15" x14ac:dyDescent="0.25">
      <c r="N8116" s="84"/>
      <c r="O8116" s="84"/>
    </row>
    <row r="8117" spans="14:15" x14ac:dyDescent="0.25">
      <c r="N8117" s="84"/>
      <c r="O8117" s="84"/>
    </row>
    <row r="8118" spans="14:15" x14ac:dyDescent="0.25">
      <c r="N8118" s="84"/>
      <c r="O8118" s="84"/>
    </row>
    <row r="8119" spans="14:15" x14ac:dyDescent="0.25">
      <c r="N8119" s="84"/>
      <c r="O8119" s="84"/>
    </row>
    <row r="8120" spans="14:15" x14ac:dyDescent="0.25">
      <c r="N8120" s="84"/>
      <c r="O8120" s="84"/>
    </row>
    <row r="8121" spans="14:15" x14ac:dyDescent="0.25">
      <c r="N8121" s="84"/>
      <c r="O8121" s="84"/>
    </row>
    <row r="8122" spans="14:15" x14ac:dyDescent="0.25">
      <c r="N8122" s="84"/>
      <c r="O8122" s="84"/>
    </row>
    <row r="8123" spans="14:15" x14ac:dyDescent="0.25">
      <c r="N8123" s="84"/>
      <c r="O8123" s="84"/>
    </row>
    <row r="8124" spans="14:15" x14ac:dyDescent="0.25">
      <c r="N8124" s="84"/>
      <c r="O8124" s="84"/>
    </row>
    <row r="8125" spans="14:15" x14ac:dyDescent="0.25">
      <c r="N8125" s="84"/>
      <c r="O8125" s="84"/>
    </row>
    <row r="8126" spans="14:15" x14ac:dyDescent="0.25">
      <c r="N8126" s="84"/>
      <c r="O8126" s="84"/>
    </row>
    <row r="8127" spans="14:15" x14ac:dyDescent="0.25">
      <c r="N8127" s="84"/>
      <c r="O8127" s="84"/>
    </row>
    <row r="8128" spans="14:15" x14ac:dyDescent="0.25">
      <c r="N8128" s="84"/>
      <c r="O8128" s="84"/>
    </row>
    <row r="8129" spans="14:15" x14ac:dyDescent="0.25">
      <c r="N8129" s="84"/>
      <c r="O8129" s="84"/>
    </row>
    <row r="8130" spans="14:15" x14ac:dyDescent="0.25">
      <c r="N8130" s="84"/>
      <c r="O8130" s="84"/>
    </row>
    <row r="8131" spans="14:15" x14ac:dyDescent="0.25">
      <c r="N8131" s="84"/>
      <c r="O8131" s="84"/>
    </row>
    <row r="8132" spans="14:15" x14ac:dyDescent="0.25">
      <c r="N8132" s="84"/>
      <c r="O8132" s="84"/>
    </row>
    <row r="8133" spans="14:15" x14ac:dyDescent="0.25">
      <c r="N8133" s="84"/>
      <c r="O8133" s="84"/>
    </row>
    <row r="8134" spans="14:15" x14ac:dyDescent="0.25">
      <c r="N8134" s="84"/>
      <c r="O8134" s="84"/>
    </row>
    <row r="8135" spans="14:15" x14ac:dyDescent="0.25">
      <c r="N8135" s="84"/>
      <c r="O8135" s="84"/>
    </row>
    <row r="8136" spans="14:15" x14ac:dyDescent="0.25">
      <c r="N8136" s="84"/>
      <c r="O8136" s="84"/>
    </row>
    <row r="8137" spans="14:15" x14ac:dyDescent="0.25">
      <c r="N8137" s="84"/>
      <c r="O8137" s="84"/>
    </row>
    <row r="8138" spans="14:15" x14ac:dyDescent="0.25">
      <c r="N8138" s="84"/>
      <c r="O8138" s="84"/>
    </row>
    <row r="8139" spans="14:15" x14ac:dyDescent="0.25">
      <c r="N8139" s="84"/>
      <c r="O8139" s="84"/>
    </row>
    <row r="8140" spans="14:15" x14ac:dyDescent="0.25">
      <c r="N8140" s="84"/>
      <c r="O8140" s="84"/>
    </row>
    <row r="8141" spans="14:15" x14ac:dyDescent="0.25">
      <c r="N8141" s="84"/>
      <c r="O8141" s="84"/>
    </row>
    <row r="8142" spans="14:15" x14ac:dyDescent="0.25">
      <c r="N8142" s="84"/>
      <c r="O8142" s="84"/>
    </row>
    <row r="8143" spans="14:15" x14ac:dyDescent="0.25">
      <c r="N8143" s="84"/>
      <c r="O8143" s="84"/>
    </row>
    <row r="8144" spans="14:15" x14ac:dyDescent="0.25">
      <c r="N8144" s="84"/>
      <c r="O8144" s="84"/>
    </row>
    <row r="8145" spans="14:15" x14ac:dyDescent="0.25">
      <c r="N8145" s="84"/>
      <c r="O8145" s="84"/>
    </row>
    <row r="8146" spans="14:15" x14ac:dyDescent="0.25">
      <c r="N8146" s="84"/>
      <c r="O8146" s="84"/>
    </row>
    <row r="8147" spans="14:15" x14ac:dyDescent="0.25">
      <c r="N8147" s="84"/>
      <c r="O8147" s="84"/>
    </row>
    <row r="8148" spans="14:15" x14ac:dyDescent="0.25">
      <c r="N8148" s="84"/>
      <c r="O8148" s="84"/>
    </row>
    <row r="8149" spans="14:15" x14ac:dyDescent="0.25">
      <c r="N8149" s="84"/>
      <c r="O8149" s="84"/>
    </row>
    <row r="8150" spans="14:15" x14ac:dyDescent="0.25">
      <c r="N8150" s="84"/>
      <c r="O8150" s="84"/>
    </row>
    <row r="8151" spans="14:15" x14ac:dyDescent="0.25">
      <c r="N8151" s="84"/>
      <c r="O8151" s="84"/>
    </row>
    <row r="8152" spans="14:15" x14ac:dyDescent="0.25">
      <c r="N8152" s="84"/>
      <c r="O8152" s="84"/>
    </row>
    <row r="8153" spans="14:15" x14ac:dyDescent="0.25">
      <c r="N8153" s="84"/>
      <c r="O8153" s="84"/>
    </row>
    <row r="8154" spans="14:15" x14ac:dyDescent="0.25">
      <c r="N8154" s="84"/>
      <c r="O8154" s="84"/>
    </row>
    <row r="8155" spans="14:15" x14ac:dyDescent="0.25">
      <c r="N8155" s="84"/>
      <c r="O8155" s="84"/>
    </row>
    <row r="8156" spans="14:15" x14ac:dyDescent="0.25">
      <c r="N8156" s="84"/>
      <c r="O8156" s="84"/>
    </row>
    <row r="8157" spans="14:15" x14ac:dyDescent="0.25">
      <c r="N8157" s="84"/>
      <c r="O8157" s="84"/>
    </row>
    <row r="8158" spans="14:15" x14ac:dyDescent="0.25">
      <c r="N8158" s="84"/>
      <c r="O8158" s="84"/>
    </row>
    <row r="8159" spans="14:15" x14ac:dyDescent="0.25">
      <c r="N8159" s="84"/>
      <c r="O8159" s="84"/>
    </row>
    <row r="8160" spans="14:15" x14ac:dyDescent="0.25">
      <c r="N8160" s="84"/>
      <c r="O8160" s="84"/>
    </row>
    <row r="8161" spans="14:15" x14ac:dyDescent="0.25">
      <c r="N8161" s="84"/>
      <c r="O8161" s="84"/>
    </row>
    <row r="8162" spans="14:15" x14ac:dyDescent="0.25">
      <c r="N8162" s="84"/>
      <c r="O8162" s="84"/>
    </row>
    <row r="8163" spans="14:15" x14ac:dyDescent="0.25">
      <c r="N8163" s="84"/>
      <c r="O8163" s="84"/>
    </row>
    <row r="8164" spans="14:15" x14ac:dyDescent="0.25">
      <c r="N8164" s="84"/>
      <c r="O8164" s="84"/>
    </row>
    <row r="8165" spans="14:15" x14ac:dyDescent="0.25">
      <c r="N8165" s="84"/>
      <c r="O8165" s="84"/>
    </row>
    <row r="8166" spans="14:15" x14ac:dyDescent="0.25">
      <c r="N8166" s="84"/>
      <c r="O8166" s="84"/>
    </row>
    <row r="8167" spans="14:15" x14ac:dyDescent="0.25">
      <c r="N8167" s="84"/>
      <c r="O8167" s="84"/>
    </row>
    <row r="8168" spans="14:15" x14ac:dyDescent="0.25">
      <c r="N8168" s="84"/>
      <c r="O8168" s="84"/>
    </row>
    <row r="8169" spans="14:15" x14ac:dyDescent="0.25">
      <c r="N8169" s="84"/>
      <c r="O8169" s="84"/>
    </row>
    <row r="8170" spans="14:15" x14ac:dyDescent="0.25">
      <c r="N8170" s="84"/>
      <c r="O8170" s="84"/>
    </row>
    <row r="8171" spans="14:15" x14ac:dyDescent="0.25">
      <c r="N8171" s="84"/>
      <c r="O8171" s="84"/>
    </row>
    <row r="8172" spans="14:15" x14ac:dyDescent="0.25">
      <c r="N8172" s="84"/>
      <c r="O8172" s="84"/>
    </row>
    <row r="8173" spans="14:15" x14ac:dyDescent="0.25">
      <c r="N8173" s="84"/>
      <c r="O8173" s="84"/>
    </row>
    <row r="8174" spans="14:15" x14ac:dyDescent="0.25">
      <c r="N8174" s="84"/>
      <c r="O8174" s="84"/>
    </row>
    <row r="8175" spans="14:15" x14ac:dyDescent="0.25">
      <c r="N8175" s="84"/>
      <c r="O8175" s="84"/>
    </row>
    <row r="8176" spans="14:15" x14ac:dyDescent="0.25">
      <c r="N8176" s="84"/>
      <c r="O8176" s="84"/>
    </row>
    <row r="8177" spans="14:15" x14ac:dyDescent="0.25">
      <c r="N8177" s="84"/>
      <c r="O8177" s="84"/>
    </row>
    <row r="8178" spans="14:15" x14ac:dyDescent="0.25">
      <c r="N8178" s="84"/>
      <c r="O8178" s="84"/>
    </row>
    <row r="8179" spans="14:15" x14ac:dyDescent="0.25">
      <c r="N8179" s="84"/>
      <c r="O8179" s="84"/>
    </row>
    <row r="8180" spans="14:15" x14ac:dyDescent="0.25">
      <c r="N8180" s="84"/>
      <c r="O8180" s="84"/>
    </row>
    <row r="8181" spans="14:15" x14ac:dyDescent="0.25">
      <c r="N8181" s="84"/>
      <c r="O8181" s="84"/>
    </row>
    <row r="8182" spans="14:15" x14ac:dyDescent="0.25">
      <c r="N8182" s="84"/>
      <c r="O8182" s="84"/>
    </row>
    <row r="8183" spans="14:15" x14ac:dyDescent="0.25">
      <c r="N8183" s="84"/>
      <c r="O8183" s="84"/>
    </row>
    <row r="8184" spans="14:15" x14ac:dyDescent="0.25">
      <c r="N8184" s="84"/>
      <c r="O8184" s="84"/>
    </row>
    <row r="8185" spans="14:15" x14ac:dyDescent="0.25">
      <c r="N8185" s="84"/>
      <c r="O8185" s="84"/>
    </row>
    <row r="8186" spans="14:15" x14ac:dyDescent="0.25">
      <c r="N8186" s="84"/>
      <c r="O8186" s="84"/>
    </row>
    <row r="8187" spans="14:15" x14ac:dyDescent="0.25">
      <c r="N8187" s="84"/>
      <c r="O8187" s="84"/>
    </row>
    <row r="8188" spans="14:15" x14ac:dyDescent="0.25">
      <c r="N8188" s="84"/>
      <c r="O8188" s="84"/>
    </row>
    <row r="8189" spans="14:15" x14ac:dyDescent="0.25">
      <c r="N8189" s="84"/>
      <c r="O8189" s="84"/>
    </row>
    <row r="8190" spans="14:15" x14ac:dyDescent="0.25">
      <c r="N8190" s="84"/>
      <c r="O8190" s="84"/>
    </row>
    <row r="8191" spans="14:15" x14ac:dyDescent="0.25">
      <c r="N8191" s="84"/>
      <c r="O8191" s="84"/>
    </row>
    <row r="8192" spans="14:15" x14ac:dyDescent="0.25">
      <c r="N8192" s="84"/>
      <c r="O8192" s="84"/>
    </row>
    <row r="8193" spans="14:15" x14ac:dyDescent="0.25">
      <c r="N8193" s="84"/>
      <c r="O8193" s="84"/>
    </row>
    <row r="8194" spans="14:15" x14ac:dyDescent="0.25">
      <c r="N8194" s="84"/>
      <c r="O8194" s="84"/>
    </row>
    <row r="8195" spans="14:15" x14ac:dyDescent="0.25">
      <c r="N8195" s="84"/>
      <c r="O8195" s="84"/>
    </row>
    <row r="8196" spans="14:15" x14ac:dyDescent="0.25">
      <c r="N8196" s="84"/>
      <c r="O8196" s="84"/>
    </row>
    <row r="8197" spans="14:15" x14ac:dyDescent="0.25">
      <c r="N8197" s="84"/>
      <c r="O8197" s="84"/>
    </row>
    <row r="8198" spans="14:15" x14ac:dyDescent="0.25">
      <c r="N8198" s="84"/>
      <c r="O8198" s="84"/>
    </row>
    <row r="8199" spans="14:15" x14ac:dyDescent="0.25">
      <c r="N8199" s="84"/>
      <c r="O8199" s="84"/>
    </row>
    <row r="8200" spans="14:15" x14ac:dyDescent="0.25">
      <c r="N8200" s="84"/>
      <c r="O8200" s="84"/>
    </row>
    <row r="8201" spans="14:15" x14ac:dyDescent="0.25">
      <c r="N8201" s="84"/>
      <c r="O8201" s="84"/>
    </row>
    <row r="8202" spans="14:15" x14ac:dyDescent="0.25">
      <c r="N8202" s="84"/>
      <c r="O8202" s="84"/>
    </row>
    <row r="8203" spans="14:15" x14ac:dyDescent="0.25">
      <c r="N8203" s="84"/>
      <c r="O8203" s="84"/>
    </row>
    <row r="8204" spans="14:15" x14ac:dyDescent="0.25">
      <c r="N8204" s="84"/>
      <c r="O8204" s="84"/>
    </row>
    <row r="8205" spans="14:15" x14ac:dyDescent="0.25">
      <c r="N8205" s="84"/>
      <c r="O8205" s="84"/>
    </row>
    <row r="8206" spans="14:15" x14ac:dyDescent="0.25">
      <c r="N8206" s="84"/>
      <c r="O8206" s="84"/>
    </row>
    <row r="8207" spans="14:15" x14ac:dyDescent="0.25">
      <c r="N8207" s="84"/>
      <c r="O8207" s="84"/>
    </row>
    <row r="8208" spans="14:15" x14ac:dyDescent="0.25">
      <c r="N8208" s="84"/>
      <c r="O8208" s="84"/>
    </row>
    <row r="8209" spans="14:15" x14ac:dyDescent="0.25">
      <c r="N8209" s="84"/>
      <c r="O8209" s="84"/>
    </row>
    <row r="8210" spans="14:15" x14ac:dyDescent="0.25">
      <c r="N8210" s="84"/>
      <c r="O8210" s="84"/>
    </row>
    <row r="8211" spans="14:15" x14ac:dyDescent="0.25">
      <c r="N8211" s="84"/>
      <c r="O8211" s="84"/>
    </row>
    <row r="8212" spans="14:15" x14ac:dyDescent="0.25">
      <c r="N8212" s="84"/>
      <c r="O8212" s="84"/>
    </row>
    <row r="8213" spans="14:15" x14ac:dyDescent="0.25">
      <c r="N8213" s="84"/>
      <c r="O8213" s="84"/>
    </row>
    <row r="8214" spans="14:15" x14ac:dyDescent="0.25">
      <c r="N8214" s="84"/>
      <c r="O8214" s="84"/>
    </row>
    <row r="8215" spans="14:15" x14ac:dyDescent="0.25">
      <c r="N8215" s="84"/>
      <c r="O8215" s="84"/>
    </row>
    <row r="8216" spans="14:15" x14ac:dyDescent="0.25">
      <c r="N8216" s="84"/>
      <c r="O8216" s="84"/>
    </row>
    <row r="8217" spans="14:15" x14ac:dyDescent="0.25">
      <c r="N8217" s="84"/>
      <c r="O8217" s="84"/>
    </row>
    <row r="8218" spans="14:15" x14ac:dyDescent="0.25">
      <c r="N8218" s="84"/>
      <c r="O8218" s="84"/>
    </row>
    <row r="8219" spans="14:15" x14ac:dyDescent="0.25">
      <c r="N8219" s="84"/>
      <c r="O8219" s="84"/>
    </row>
    <row r="8220" spans="14:15" x14ac:dyDescent="0.25">
      <c r="N8220" s="84"/>
      <c r="O8220" s="84"/>
    </row>
    <row r="8221" spans="14:15" x14ac:dyDescent="0.25">
      <c r="N8221" s="84"/>
      <c r="O8221" s="84"/>
    </row>
    <row r="8222" spans="14:15" x14ac:dyDescent="0.25">
      <c r="N8222" s="84"/>
      <c r="O8222" s="84"/>
    </row>
    <row r="8223" spans="14:15" x14ac:dyDescent="0.25">
      <c r="N8223" s="84"/>
      <c r="O8223" s="84"/>
    </row>
    <row r="8224" spans="14:15" x14ac:dyDescent="0.25">
      <c r="N8224" s="84"/>
      <c r="O8224" s="84"/>
    </row>
    <row r="8225" spans="14:15" x14ac:dyDescent="0.25">
      <c r="N8225" s="84"/>
      <c r="O8225" s="84"/>
    </row>
    <row r="8226" spans="14:15" x14ac:dyDescent="0.25">
      <c r="N8226" s="84"/>
      <c r="O8226" s="84"/>
    </row>
    <row r="8227" spans="14:15" x14ac:dyDescent="0.25">
      <c r="N8227" s="84"/>
      <c r="O8227" s="84"/>
    </row>
    <row r="8228" spans="14:15" x14ac:dyDescent="0.25">
      <c r="N8228" s="84"/>
      <c r="O8228" s="84"/>
    </row>
    <row r="8229" spans="14:15" x14ac:dyDescent="0.25">
      <c r="N8229" s="84"/>
      <c r="O8229" s="84"/>
    </row>
    <row r="8230" spans="14:15" x14ac:dyDescent="0.25">
      <c r="N8230" s="84"/>
      <c r="O8230" s="84"/>
    </row>
    <row r="8231" spans="14:15" x14ac:dyDescent="0.25">
      <c r="N8231" s="84"/>
      <c r="O8231" s="84"/>
    </row>
    <row r="8232" spans="14:15" x14ac:dyDescent="0.25">
      <c r="N8232" s="84"/>
      <c r="O8232" s="84"/>
    </row>
    <row r="8233" spans="14:15" x14ac:dyDescent="0.25">
      <c r="N8233" s="84"/>
      <c r="O8233" s="84"/>
    </row>
    <row r="8234" spans="14:15" x14ac:dyDescent="0.25">
      <c r="N8234" s="84"/>
      <c r="O8234" s="84"/>
    </row>
    <row r="8235" spans="14:15" x14ac:dyDescent="0.25">
      <c r="N8235" s="84"/>
      <c r="O8235" s="84"/>
    </row>
    <row r="8236" spans="14:15" x14ac:dyDescent="0.25">
      <c r="N8236" s="84"/>
      <c r="O8236" s="84"/>
    </row>
    <row r="8237" spans="14:15" x14ac:dyDescent="0.25">
      <c r="N8237" s="84"/>
      <c r="O8237" s="84"/>
    </row>
    <row r="8238" spans="14:15" x14ac:dyDescent="0.25">
      <c r="N8238" s="84"/>
      <c r="O8238" s="84"/>
    </row>
    <row r="8239" spans="14:15" x14ac:dyDescent="0.25">
      <c r="N8239" s="84"/>
      <c r="O8239" s="84"/>
    </row>
    <row r="8240" spans="14:15" x14ac:dyDescent="0.25">
      <c r="N8240" s="84"/>
      <c r="O8240" s="84"/>
    </row>
    <row r="8241" spans="14:15" x14ac:dyDescent="0.25">
      <c r="N8241" s="84"/>
      <c r="O8241" s="84"/>
    </row>
    <row r="8242" spans="14:15" x14ac:dyDescent="0.25">
      <c r="N8242" s="84"/>
      <c r="O8242" s="84"/>
    </row>
    <row r="8243" spans="14:15" x14ac:dyDescent="0.25">
      <c r="N8243" s="84"/>
      <c r="O8243" s="84"/>
    </row>
    <row r="8244" spans="14:15" x14ac:dyDescent="0.25">
      <c r="N8244" s="84"/>
      <c r="O8244" s="84"/>
    </row>
    <row r="8245" spans="14:15" x14ac:dyDescent="0.25">
      <c r="N8245" s="84"/>
      <c r="O8245" s="84"/>
    </row>
    <row r="8246" spans="14:15" x14ac:dyDescent="0.25">
      <c r="N8246" s="84"/>
      <c r="O8246" s="84"/>
    </row>
    <row r="8247" spans="14:15" x14ac:dyDescent="0.25">
      <c r="N8247" s="84"/>
      <c r="O8247" s="84"/>
    </row>
    <row r="8248" spans="14:15" x14ac:dyDescent="0.25">
      <c r="N8248" s="84"/>
      <c r="O8248" s="84"/>
    </row>
    <row r="8249" spans="14:15" x14ac:dyDescent="0.25">
      <c r="N8249" s="84"/>
      <c r="O8249" s="84"/>
    </row>
    <row r="8250" spans="14:15" x14ac:dyDescent="0.25">
      <c r="N8250" s="84"/>
      <c r="O8250" s="84"/>
    </row>
    <row r="8251" spans="14:15" x14ac:dyDescent="0.25">
      <c r="N8251" s="84"/>
      <c r="O8251" s="84"/>
    </row>
    <row r="8252" spans="14:15" x14ac:dyDescent="0.25">
      <c r="N8252" s="84"/>
      <c r="O8252" s="84"/>
    </row>
    <row r="8253" spans="14:15" x14ac:dyDescent="0.25">
      <c r="N8253" s="84"/>
      <c r="O8253" s="84"/>
    </row>
    <row r="8254" spans="14:15" x14ac:dyDescent="0.25">
      <c r="N8254" s="84"/>
      <c r="O8254" s="84"/>
    </row>
    <row r="8255" spans="14:15" x14ac:dyDescent="0.25">
      <c r="N8255" s="84"/>
      <c r="O8255" s="84"/>
    </row>
    <row r="8256" spans="14:15" x14ac:dyDescent="0.25">
      <c r="N8256" s="84"/>
      <c r="O8256" s="84"/>
    </row>
    <row r="8257" spans="14:15" x14ac:dyDescent="0.25">
      <c r="N8257" s="84"/>
      <c r="O8257" s="84"/>
    </row>
    <row r="8258" spans="14:15" x14ac:dyDescent="0.25">
      <c r="N8258" s="84"/>
      <c r="O8258" s="84"/>
    </row>
    <row r="8259" spans="14:15" x14ac:dyDescent="0.25">
      <c r="N8259" s="84"/>
      <c r="O8259" s="84"/>
    </row>
    <row r="8260" spans="14:15" x14ac:dyDescent="0.25">
      <c r="N8260" s="84"/>
      <c r="O8260" s="84"/>
    </row>
    <row r="8261" spans="14:15" x14ac:dyDescent="0.25">
      <c r="N8261" s="84"/>
      <c r="O8261" s="84"/>
    </row>
    <row r="8262" spans="14:15" x14ac:dyDescent="0.25">
      <c r="N8262" s="84"/>
      <c r="O8262" s="84"/>
    </row>
    <row r="8263" spans="14:15" x14ac:dyDescent="0.25">
      <c r="N8263" s="84"/>
      <c r="O8263" s="84"/>
    </row>
    <row r="8264" spans="14:15" x14ac:dyDescent="0.25">
      <c r="N8264" s="84"/>
      <c r="O8264" s="84"/>
    </row>
    <row r="8265" spans="14:15" x14ac:dyDescent="0.25">
      <c r="N8265" s="84"/>
      <c r="O8265" s="84"/>
    </row>
    <row r="8266" spans="14:15" x14ac:dyDescent="0.25">
      <c r="N8266" s="84"/>
      <c r="O8266" s="84"/>
    </row>
    <row r="8267" spans="14:15" x14ac:dyDescent="0.25">
      <c r="N8267" s="84"/>
      <c r="O8267" s="84"/>
    </row>
    <row r="8268" spans="14:15" x14ac:dyDescent="0.25">
      <c r="N8268" s="84"/>
      <c r="O8268" s="84"/>
    </row>
    <row r="8269" spans="14:15" x14ac:dyDescent="0.25">
      <c r="N8269" s="84"/>
      <c r="O8269" s="84"/>
    </row>
    <row r="8270" spans="14:15" x14ac:dyDescent="0.25">
      <c r="N8270" s="84"/>
      <c r="O8270" s="84"/>
    </row>
    <row r="8271" spans="14:15" x14ac:dyDescent="0.25">
      <c r="N8271" s="84"/>
      <c r="O8271" s="84"/>
    </row>
    <row r="8272" spans="14:15" x14ac:dyDescent="0.25">
      <c r="N8272" s="84"/>
      <c r="O8272" s="84"/>
    </row>
    <row r="8273" spans="14:15" x14ac:dyDescent="0.25">
      <c r="N8273" s="84"/>
      <c r="O8273" s="84"/>
    </row>
    <row r="8274" spans="14:15" x14ac:dyDescent="0.25">
      <c r="N8274" s="84"/>
      <c r="O8274" s="84"/>
    </row>
    <row r="8275" spans="14:15" x14ac:dyDescent="0.25">
      <c r="N8275" s="84"/>
      <c r="O8275" s="84"/>
    </row>
    <row r="8276" spans="14:15" x14ac:dyDescent="0.25">
      <c r="N8276" s="84"/>
      <c r="O8276" s="84"/>
    </row>
    <row r="8277" spans="14:15" x14ac:dyDescent="0.25">
      <c r="N8277" s="84"/>
      <c r="O8277" s="84"/>
    </row>
    <row r="8278" spans="14:15" x14ac:dyDescent="0.25">
      <c r="N8278" s="84"/>
      <c r="O8278" s="84"/>
    </row>
    <row r="8279" spans="14:15" x14ac:dyDescent="0.25">
      <c r="N8279" s="84"/>
      <c r="O8279" s="84"/>
    </row>
    <row r="8280" spans="14:15" x14ac:dyDescent="0.25">
      <c r="N8280" s="84"/>
      <c r="O8280" s="84"/>
    </row>
    <row r="8281" spans="14:15" x14ac:dyDescent="0.25">
      <c r="N8281" s="84"/>
      <c r="O8281" s="84"/>
    </row>
    <row r="8282" spans="14:15" x14ac:dyDescent="0.25">
      <c r="N8282" s="84"/>
      <c r="O8282" s="84"/>
    </row>
    <row r="8283" spans="14:15" x14ac:dyDescent="0.25">
      <c r="N8283" s="84"/>
      <c r="O8283" s="84"/>
    </row>
    <row r="8284" spans="14:15" x14ac:dyDescent="0.25">
      <c r="N8284" s="84"/>
      <c r="O8284" s="84"/>
    </row>
    <row r="8285" spans="14:15" x14ac:dyDescent="0.25">
      <c r="N8285" s="84"/>
      <c r="O8285" s="84"/>
    </row>
    <row r="8286" spans="14:15" x14ac:dyDescent="0.25">
      <c r="N8286" s="84"/>
      <c r="O8286" s="84"/>
    </row>
    <row r="8287" spans="14:15" x14ac:dyDescent="0.25">
      <c r="N8287" s="84"/>
      <c r="O8287" s="84"/>
    </row>
    <row r="8288" spans="14:15" x14ac:dyDescent="0.25">
      <c r="N8288" s="84"/>
      <c r="O8288" s="84"/>
    </row>
    <row r="8289" spans="14:15" x14ac:dyDescent="0.25">
      <c r="N8289" s="84"/>
      <c r="O8289" s="84"/>
    </row>
    <row r="8290" spans="14:15" x14ac:dyDescent="0.25">
      <c r="N8290" s="84"/>
      <c r="O8290" s="84"/>
    </row>
    <row r="8291" spans="14:15" x14ac:dyDescent="0.25">
      <c r="N8291" s="84"/>
      <c r="O8291" s="84"/>
    </row>
    <row r="8292" spans="14:15" x14ac:dyDescent="0.25">
      <c r="N8292" s="84"/>
      <c r="O8292" s="84"/>
    </row>
    <row r="8293" spans="14:15" x14ac:dyDescent="0.25">
      <c r="N8293" s="84"/>
      <c r="O8293" s="84"/>
    </row>
    <row r="8294" spans="14:15" x14ac:dyDescent="0.25">
      <c r="N8294" s="84"/>
      <c r="O8294" s="84"/>
    </row>
    <row r="8295" spans="14:15" x14ac:dyDescent="0.25">
      <c r="N8295" s="84"/>
      <c r="O8295" s="84"/>
    </row>
    <row r="8296" spans="14:15" x14ac:dyDescent="0.25">
      <c r="N8296" s="84"/>
      <c r="O8296" s="84"/>
    </row>
    <row r="8297" spans="14:15" x14ac:dyDescent="0.25">
      <c r="N8297" s="84"/>
      <c r="O8297" s="84"/>
    </row>
    <row r="8298" spans="14:15" x14ac:dyDescent="0.25">
      <c r="N8298" s="84"/>
      <c r="O8298" s="84"/>
    </row>
    <row r="8299" spans="14:15" x14ac:dyDescent="0.25">
      <c r="N8299" s="84"/>
      <c r="O8299" s="84"/>
    </row>
    <row r="8300" spans="14:15" x14ac:dyDescent="0.25">
      <c r="N8300" s="84"/>
      <c r="O8300" s="84"/>
    </row>
    <row r="8301" spans="14:15" x14ac:dyDescent="0.25">
      <c r="N8301" s="84"/>
      <c r="O8301" s="84"/>
    </row>
    <row r="8302" spans="14:15" x14ac:dyDescent="0.25">
      <c r="N8302" s="84"/>
      <c r="O8302" s="84"/>
    </row>
    <row r="8303" spans="14:15" x14ac:dyDescent="0.25">
      <c r="N8303" s="84"/>
      <c r="O8303" s="84"/>
    </row>
    <row r="8304" spans="14:15" x14ac:dyDescent="0.25">
      <c r="N8304" s="84"/>
      <c r="O8304" s="84"/>
    </row>
    <row r="8305" spans="14:15" x14ac:dyDescent="0.25">
      <c r="N8305" s="84"/>
      <c r="O8305" s="84"/>
    </row>
    <row r="8306" spans="14:15" x14ac:dyDescent="0.25">
      <c r="N8306" s="84"/>
      <c r="O8306" s="84"/>
    </row>
    <row r="8307" spans="14:15" x14ac:dyDescent="0.25">
      <c r="N8307" s="84"/>
      <c r="O8307" s="84"/>
    </row>
    <row r="8308" spans="14:15" x14ac:dyDescent="0.25">
      <c r="N8308" s="84"/>
      <c r="O8308" s="84"/>
    </row>
    <row r="8309" spans="14:15" x14ac:dyDescent="0.25">
      <c r="N8309" s="84"/>
      <c r="O8309" s="84"/>
    </row>
    <row r="8310" spans="14:15" x14ac:dyDescent="0.25">
      <c r="N8310" s="84"/>
      <c r="O8310" s="84"/>
    </row>
    <row r="8311" spans="14:15" x14ac:dyDescent="0.25">
      <c r="N8311" s="84"/>
      <c r="O8311" s="84"/>
    </row>
    <row r="8312" spans="14:15" x14ac:dyDescent="0.25">
      <c r="N8312" s="84"/>
      <c r="O8312" s="84"/>
    </row>
    <row r="8313" spans="14:15" x14ac:dyDescent="0.25">
      <c r="N8313" s="84"/>
      <c r="O8313" s="84"/>
    </row>
    <row r="8314" spans="14:15" x14ac:dyDescent="0.25">
      <c r="N8314" s="84"/>
      <c r="O8314" s="84"/>
    </row>
    <row r="8315" spans="14:15" x14ac:dyDescent="0.25">
      <c r="N8315" s="84"/>
      <c r="O8315" s="84"/>
    </row>
    <row r="8316" spans="14:15" x14ac:dyDescent="0.25">
      <c r="N8316" s="84"/>
      <c r="O8316" s="84"/>
    </row>
    <row r="8317" spans="14:15" x14ac:dyDescent="0.25">
      <c r="N8317" s="84"/>
      <c r="O8317" s="84"/>
    </row>
    <row r="8318" spans="14:15" x14ac:dyDescent="0.25">
      <c r="N8318" s="84"/>
      <c r="O8318" s="84"/>
    </row>
    <row r="8319" spans="14:15" x14ac:dyDescent="0.25">
      <c r="N8319" s="84"/>
      <c r="O8319" s="84"/>
    </row>
    <row r="8320" spans="14:15" x14ac:dyDescent="0.25">
      <c r="N8320" s="84"/>
      <c r="O8320" s="84"/>
    </row>
    <row r="8321" spans="14:15" x14ac:dyDescent="0.25">
      <c r="N8321" s="84"/>
      <c r="O8321" s="84"/>
    </row>
    <row r="8322" spans="14:15" x14ac:dyDescent="0.25">
      <c r="N8322" s="84"/>
      <c r="O8322" s="84"/>
    </row>
    <row r="8323" spans="14:15" x14ac:dyDescent="0.25">
      <c r="N8323" s="84"/>
      <c r="O8323" s="84"/>
    </row>
    <row r="8324" spans="14:15" x14ac:dyDescent="0.25">
      <c r="N8324" s="84"/>
      <c r="O8324" s="84"/>
    </row>
    <row r="8325" spans="14:15" x14ac:dyDescent="0.25">
      <c r="N8325" s="84"/>
      <c r="O8325" s="84"/>
    </row>
    <row r="8326" spans="14:15" x14ac:dyDescent="0.25">
      <c r="N8326" s="84"/>
      <c r="O8326" s="84"/>
    </row>
    <row r="8327" spans="14:15" x14ac:dyDescent="0.25">
      <c r="N8327" s="84"/>
      <c r="O8327" s="84"/>
    </row>
    <row r="8328" spans="14:15" x14ac:dyDescent="0.25">
      <c r="N8328" s="84"/>
      <c r="O8328" s="84"/>
    </row>
    <row r="8329" spans="14:15" x14ac:dyDescent="0.25">
      <c r="N8329" s="84"/>
      <c r="O8329" s="84"/>
    </row>
    <row r="8330" spans="14:15" x14ac:dyDescent="0.25">
      <c r="N8330" s="84"/>
      <c r="O8330" s="84"/>
    </row>
    <row r="8331" spans="14:15" x14ac:dyDescent="0.25">
      <c r="N8331" s="84"/>
      <c r="O8331" s="84"/>
    </row>
    <row r="8332" spans="14:15" x14ac:dyDescent="0.25">
      <c r="N8332" s="84"/>
      <c r="O8332" s="84"/>
    </row>
    <row r="8333" spans="14:15" x14ac:dyDescent="0.25">
      <c r="N8333" s="84"/>
      <c r="O8333" s="84"/>
    </row>
    <row r="8334" spans="14:15" x14ac:dyDescent="0.25">
      <c r="N8334" s="84"/>
      <c r="O8334" s="84"/>
    </row>
    <row r="8335" spans="14:15" x14ac:dyDescent="0.25">
      <c r="N8335" s="84"/>
      <c r="O8335" s="84"/>
    </row>
    <row r="8336" spans="14:15" x14ac:dyDescent="0.25">
      <c r="N8336" s="84"/>
      <c r="O8336" s="84"/>
    </row>
    <row r="8337" spans="14:15" x14ac:dyDescent="0.25">
      <c r="N8337" s="84"/>
      <c r="O8337" s="84"/>
    </row>
    <row r="8338" spans="14:15" x14ac:dyDescent="0.25">
      <c r="N8338" s="84"/>
      <c r="O8338" s="84"/>
    </row>
    <row r="8339" spans="14:15" x14ac:dyDescent="0.25">
      <c r="N8339" s="84"/>
      <c r="O8339" s="84"/>
    </row>
    <row r="8340" spans="14:15" x14ac:dyDescent="0.25">
      <c r="N8340" s="84"/>
      <c r="O8340" s="84"/>
    </row>
    <row r="8341" spans="14:15" x14ac:dyDescent="0.25">
      <c r="N8341" s="84"/>
      <c r="O8341" s="84"/>
    </row>
    <row r="8342" spans="14:15" x14ac:dyDescent="0.25">
      <c r="N8342" s="84"/>
      <c r="O8342" s="84"/>
    </row>
    <row r="8343" spans="14:15" x14ac:dyDescent="0.25">
      <c r="N8343" s="84"/>
      <c r="O8343" s="84"/>
    </row>
    <row r="8344" spans="14:15" x14ac:dyDescent="0.25">
      <c r="N8344" s="84"/>
      <c r="O8344" s="84"/>
    </row>
    <row r="8345" spans="14:15" x14ac:dyDescent="0.25">
      <c r="N8345" s="84"/>
      <c r="O8345" s="84"/>
    </row>
    <row r="8346" spans="14:15" x14ac:dyDescent="0.25">
      <c r="N8346" s="84"/>
      <c r="O8346" s="84"/>
    </row>
    <row r="8347" spans="14:15" x14ac:dyDescent="0.25">
      <c r="N8347" s="84"/>
      <c r="O8347" s="84"/>
    </row>
    <row r="8348" spans="14:15" x14ac:dyDescent="0.25">
      <c r="N8348" s="84"/>
      <c r="O8348" s="84"/>
    </row>
  </sheetData>
  <mergeCells count="3">
    <mergeCell ref="C6:G6"/>
    <mergeCell ref="H6:L6"/>
    <mergeCell ref="M6:Q6"/>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CB56E6C47340408E69033B160327F3" ma:contentTypeVersion="13" ma:contentTypeDescription="Create a new document." ma:contentTypeScope="" ma:versionID="78331b50d35d47dabfd1ed6396b75102">
  <xsd:schema xmlns:xsd="http://www.w3.org/2001/XMLSchema" xmlns:xs="http://www.w3.org/2001/XMLSchema" xmlns:p="http://schemas.microsoft.com/office/2006/metadata/properties" xmlns:ns3="a334e349-ee39-4a45-b48d-a5ed84706c7d" xmlns:ns4="32cf2272-2204-4955-ab2f-2383432ba269" targetNamespace="http://schemas.microsoft.com/office/2006/metadata/properties" ma:root="true" ma:fieldsID="bbac65bb6bb182671fb8dfbfae0b5f86" ns3:_="" ns4:_="">
    <xsd:import namespace="a334e349-ee39-4a45-b48d-a5ed84706c7d"/>
    <xsd:import namespace="32cf2272-2204-4955-ab2f-2383432ba26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34e349-ee39-4a45-b48d-a5ed84706c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cf2272-2204-4955-ab2f-2383432ba26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B4D95F-5567-4E6E-9B2C-0B07C7B61518}">
  <ds:schemaRef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http://schemas.microsoft.com/office/2006/metadata/properties"/>
    <ds:schemaRef ds:uri="32cf2272-2204-4955-ab2f-2383432ba269"/>
    <ds:schemaRef ds:uri="a334e349-ee39-4a45-b48d-a5ed84706c7d"/>
    <ds:schemaRef ds:uri="http://www.w3.org/XML/1998/namespace"/>
  </ds:schemaRefs>
</ds:datastoreItem>
</file>

<file path=customXml/itemProps2.xml><?xml version="1.0" encoding="utf-8"?>
<ds:datastoreItem xmlns:ds="http://schemas.openxmlformats.org/officeDocument/2006/customXml" ds:itemID="{CD483C01-0C01-4F8F-BF5C-6CAE0EC8B5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34e349-ee39-4a45-b48d-a5ed84706c7d"/>
    <ds:schemaRef ds:uri="32cf2272-2204-4955-ab2f-2383432ba2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CE397F-2A9E-462A-8B93-1ADA88F434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Refactories</vt:lpstr>
      <vt:lpstr>Oilfield Mins</vt:lpstr>
      <vt:lpstr>Pigments_Min Sands</vt:lpstr>
      <vt:lpstr>Lithium &amp; battery materials</vt:lpstr>
      <vt:lpstr>Black Mass</vt:lpstr>
      <vt:lpstr>Soda Ash_Iodine_Flourospar_Anti</vt:lpstr>
      <vt:lpstr>My List - Latest</vt:lpstr>
      <vt:lpstr>My List - Averages</vt:lpstr>
      <vt:lpstr>My List - Convert Currency_UOM</vt:lpstr>
      <vt:lpstr>Historical Data - Single Price</vt:lpstr>
    </vt:vector>
  </TitlesOfParts>
  <Company>Euromoney Investor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Hobbs, Kate (UK)</dc:creator>
  <cp:lastModifiedBy>Hobbs, Kate (UK)</cp:lastModifiedBy>
  <dcterms:created xsi:type="dcterms:W3CDTF">2019-01-14T15:39:34Z</dcterms:created>
  <dcterms:modified xsi:type="dcterms:W3CDTF">2024-03-21T10:37:53Z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0x0101003FCB56E6C47340408E69033B160327F3</vt:lpwstr>
  </property>
</Properties>
</file>